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9" activeTab="10"/>
  </bookViews>
  <sheets>
    <sheet name="附表1  2023年收支预算总表" sheetId="1" r:id="rId1"/>
    <sheet name="附表2 2023年收入预算总表" sheetId="2" r:id="rId2"/>
    <sheet name="附表3 2023年支出预算总表" sheetId="3" r:id="rId3"/>
    <sheet name="附表4 2023年财政拨款收支预算总表" sheetId="4" r:id="rId4"/>
    <sheet name="附表5 2023年一般公共预算支出预算表" sheetId="5" r:id="rId5"/>
    <sheet name="附表6 2023年一般公共预算基本支出预算表" sheetId="6" r:id="rId6"/>
    <sheet name="附表7 2023年政府性基金预算收支预算表" sheetId="7" r:id="rId7"/>
    <sheet name="附表8 2023年国有资本经营收支预算表" sheetId="8" r:id="rId8"/>
    <sheet name="附表9 2023年项目支出表(不含涉密项目)" sheetId="9" r:id="rId9"/>
    <sheet name="附表10 2023年政府采购支出表" sheetId="10" r:id="rId10"/>
    <sheet name="附表11 2023年政府购买服务支出表" sheetId="11" r:id="rId11"/>
  </sheets>
  <definedNames>
    <definedName name="_xlnm.Print_Titles" localSheetId="0">'附表1  2023年收支预算总表'!$1:$5</definedName>
    <definedName name="_xlnm.Print_Titles" localSheetId="9">'附表10 2023年政府采购支出表'!$1:$4</definedName>
    <definedName name="_xlnm.Print_Titles" localSheetId="10">'附表11 2023年政府购买服务支出表'!$A:$R,'附表11 2023年政府购买服务支出表'!$1:$3</definedName>
    <definedName name="_xlnm.Print_Titles" localSheetId="1">'附表2 2023年收入预算总表'!$1:$6</definedName>
    <definedName name="_xlnm.Print_Titles" localSheetId="2">'附表3 2023年支出预算总表'!$1:$4</definedName>
    <definedName name="_xlnm.Print_Titles" localSheetId="3">'附表4 2023年财政拨款收支预算总表'!$1:$5</definedName>
    <definedName name="_xlnm.Print_Titles" localSheetId="4">'附表5 2023年一般公共预算支出预算表'!$1:$5</definedName>
    <definedName name="_xlnm.Print_Titles" localSheetId="5">'附表6 2023年一般公共预算基本支出预算表'!$1:$5</definedName>
    <definedName name="_xlnm.Print_Titles" localSheetId="6">'附表7 2023年政府性基金预算收支预算表'!$1:$5</definedName>
    <definedName name="_xlnm.Print_Titles" localSheetId="8">'附表9 2023年项目支出表(不含涉密项目)'!$1:$5</definedName>
  </definedNames>
  <calcPr fullCalcOnLoad="1"/>
</workbook>
</file>

<file path=xl/sharedStrings.xml><?xml version="1.0" encoding="utf-8"?>
<sst xmlns="http://schemas.openxmlformats.org/spreadsheetml/2006/main" count="384" uniqueCount="266">
  <si>
    <t>表1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</si>
  <si>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</si>
  <si>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</si>
  <si>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</si>
  <si>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</si>
  <si>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</si>
  <si>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</si>
  <si>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</si>
  <si>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</si>
  <si>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</si>
  <si>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</si>
  <si>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</si>
  <si>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</si>
  <si>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</si>
  <si>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</si>
  <si>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</si>
  <si>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</si>
  <si>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</si>
  <si>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</si>
  <si>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</si>
  <si>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</si>
  <si>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</si>
  <si>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</si>
  <si>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</si>
  <si>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</si>
  <si>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</si>
  <si>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</si>
  <si>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</si>
  <si>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</si>
  <si>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</si>
  <si>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</si>
  <si>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</si>
  <si>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</si>
  <si>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</si>
  <si>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</si>
  <si>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</si>
  <si>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</si>
  <si>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</si>
  <si>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</si>
  <si>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</si>
  <si>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</si>
  <si>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</si>
  <si>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</si>
  <si>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</si>
  <si>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</si>
  <si>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</si>
  <si>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</si>
  <si>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</si>
  <si>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</si>
  <si>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</si>
  <si>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</si>
  <si>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</si>
  <si>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</si>
  <si>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</si>
  <si>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</si>
  <si>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</si>
  <si>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</si>
  <si>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</si>
  <si>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</si>
  <si>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</si>
  <si>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</si>
  <si>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</si>
  <si>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</si>
  <si>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</si>
  <si>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</si>
  <si>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</si>
  <si>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</si>
  <si>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</si>
  <si>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</si>
  <si>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</si>
  <si>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</si>
  <si>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</si>
  <si>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表3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</si>
  <si>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</si>
  <si>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</si>
  <si>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</si>
  <si>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</si>
  <si>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</si>
  <si>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</si>
  <si>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</si>
  <si>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表4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</si>
  <si>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</si>
  <si>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</si>
  <si>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</si>
  <si>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</si>
  <si>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</si>
  <si>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</si>
  <si>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</si>
  <si>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</si>
  <si>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</si>
  <si>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</si>
  <si>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</si>
  <si>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</si>
  <si>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</si>
  <si>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</si>
  <si>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</si>
  <si>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</si>
  <si>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</si>
  <si>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</si>
  <si>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</si>
  <si>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</si>
  <si>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</si>
  <si>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</si>
  <si>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</si>
  <si>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</si>
  <si>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</si>
  <si>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</si>
  <si>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</si>
  <si>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</si>
  <si>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</si>
  <si>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</si>
  <si>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</si>
  <si>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</si>
  <si>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</si>
  <si>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</si>
  <si>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</si>
  <si>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</si>
  <si>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</si>
  <si>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</si>
  <si>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</si>
  <si>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</si>
  <si>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人员经费</t>
  </si>
  <si>
    <t>公用经费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</si>
  <si>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</si>
  <si>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</si>
  <si>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</si>
  <si>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</si>
  <si>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</si>
  <si>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</si>
  <si>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</si>
  <si>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</si>
  <si>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</si>
  <si>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</si>
  <si>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</si>
  <si>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</si>
  <si>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</si>
  <si>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</si>
  <si>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</si>
  <si>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</si>
  <si>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</si>
  <si>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</si>
  <si>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</si>
  <si>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</si>
  <si>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</si>
  <si>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</si>
  <si>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</si>
  <si>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</si>
  <si>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</si>
  <si>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</si>
  <si>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表6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</si>
  <si>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</si>
  <si>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</si>
  <si>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</si>
  <si>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</si>
  <si>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</si>
  <si>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</si>
  <si>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</si>
  <si>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</si>
  <si>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</si>
  <si>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</si>
  <si>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</si>
  <si>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</si>
  <si>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</si>
  <si>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</si>
  <si>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</si>
  <si>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</si>
  <si>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</si>
  <si>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</si>
  <si>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</si>
  <si>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</si>
  <si>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附表7</t>
  </si>
  <si>
    <t>本年政府性基金财政拨款收入</t>
  </si>
  <si>
    <t>本年政府性基金财政拨款支出</t>
  </si>
  <si>
    <t>附表8</t>
  </si>
  <si>
    <t>国有资本经营收入预算</t>
  </si>
  <si>
    <t>国有资本经营支出预算</t>
  </si>
  <si>
    <t>表9</t>
  </si>
  <si>
    <t>类型</t>
  </si>
  <si>
    <t>项目名称</t>
  </si>
  <si>
    <t>项目单位</t>
  </si>
  <si>
    <t>本年财政拨款</t>
  </si>
  <si>
    <t>财政拨款结转结余</t>
  </si>
  <si>
    <t>表10</t>
  </si>
  <si>
    <t>单位名称/支出项目/政府采购品目</t>
  </si>
  <si>
    <t>表11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</si>
  <si>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</si>
  <si>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</si>
  <si>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</si>
  <si>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</si>
  <si>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</si>
  <si>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</si>
  <si>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</si>
  <si>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</si>
  <si>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</si>
  <si>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纳入专户管理的政府非税收入</t>
  </si>
  <si>
    <t>其他资金</t>
  </si>
  <si>
    <r>
      <t>202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宋体"/>
        <family val="0"/>
      </rPr>
      <t>年收支预算总表</t>
    </r>
  </si>
  <si>
    <t>2023年收入预算总表</t>
  </si>
  <si>
    <t>2023年支出预算总表</t>
  </si>
  <si>
    <t>2023年财政拨款收支预算总表</t>
  </si>
  <si>
    <t>2023年一般公共预算支出预算表</t>
  </si>
  <si>
    <t>2023年一般公共预算基本支出预算表</t>
  </si>
  <si>
    <r>
      <t>202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年政府性基金预算收支预算表</t>
    </r>
  </si>
  <si>
    <t>2023年项目支出表(不含涉密项目)</t>
  </si>
  <si>
    <t>2023年政府采购支出表</t>
  </si>
  <si>
    <r>
      <t>202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年政府购买服务支出表</t>
    </r>
  </si>
  <si>
    <t>2023年国有资本经营预算收支预算表</t>
  </si>
  <si>
    <t>205</t>
  </si>
  <si>
    <t>教育支出</t>
  </si>
  <si>
    <t>　20502</t>
  </si>
  <si>
    <t>　普通教育</t>
  </si>
  <si>
    <t>　　2050204</t>
  </si>
  <si>
    <t>　　高中教育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</si>
  <si>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</si>
  <si>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</si>
  <si>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</si>
  <si>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</si>
  <si>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</si>
  <si>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</si>
  <si>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</si>
  <si>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</si>
  <si>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</si>
  <si>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</si>
  <si>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</si>
  <si>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</si>
  <si>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</si>
  <si>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</si>
  <si>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</si>
  <si>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</si>
  <si>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</si>
  <si>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</si>
  <si>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</si>
  <si>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</si>
  <si>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</si>
  <si>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</si>
  <si>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</si>
  <si>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</si>
  <si>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</si>
  <si>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</si>
  <si>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</si>
  <si>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</si>
  <si>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</si>
  <si>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</si>
  <si>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</si>
  <si>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</si>
  <si>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</si>
  <si>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</si>
  <si>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</si>
  <si>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</si>
  <si>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</si>
  <si>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</si>
  <si>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</si>
  <si>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</si>
  <si>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工会经费</t>
  </si>
  <si>
    <t>专用设备购置</t>
  </si>
  <si>
    <t xml:space="preserve">  在职绩效奖金</t>
  </si>
  <si>
    <t>注：寿县安丰高级中学没有政府性基金预算拨款收入，也没有政府性基金预算拨款安排的支出，故本表无数据。</t>
  </si>
  <si>
    <t>部门名称:寿县安丰高级中学</t>
  </si>
  <si>
    <t>注：寿县安丰高级中学没有国有资本经营收入，也没有国有资本预算支出，故本表无数据。</t>
  </si>
  <si>
    <t>寿县安丰高级中学</t>
  </si>
  <si>
    <t>非税收入按排支出</t>
  </si>
  <si>
    <t>智慧墨板</t>
  </si>
  <si>
    <t>空调</t>
  </si>
  <si>
    <r>
      <t>7</t>
    </r>
    <r>
      <rPr>
        <sz val="10"/>
        <color indexed="8"/>
        <rFont val="宋体"/>
        <family val="0"/>
      </rPr>
      <t>2..60</t>
    </r>
  </si>
  <si>
    <t>注：寿县安丰高级中学没有政府购买服务支出，故本表无数据。</t>
  </si>
  <si>
    <t>特定目标类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</si>
</sst>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;;"/>
    <numFmt numFmtId="181" formatCode="#,##0.0"/>
    <numFmt numFmtId="182" formatCode="0.00_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8" applyNumberFormat="0" applyFon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left" vertical="center" wrapText="1"/>
      <protection/>
    </xf>
    <xf numFmtId="180" fontId="10" fillId="0" borderId="14" xfId="0" applyNumberFormat="1" applyFont="1" applyFill="1" applyBorder="1" applyAlignment="1" applyProtection="1">
      <alignment horizontal="right" vertical="center" wrapText="1"/>
      <protection/>
    </xf>
    <xf numFmtId="180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80" fontId="1" fillId="0" borderId="18" xfId="0" applyNumberFormat="1" applyFont="1" applyFill="1" applyBorder="1" applyAlignment="1" applyProtection="1">
      <alignment horizontal="lef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/>
      <protection/>
    </xf>
    <xf numFmtId="181" fontId="5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5" fillId="0" borderId="1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181" fontId="5" fillId="0" borderId="20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2" fontId="5" fillId="0" borderId="21" xfId="0" applyNumberFormat="1" applyFont="1" applyBorder="1" applyAlignment="1" applyProtection="1">
      <alignment horizontal="right" vertical="center" wrapText="1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2" fontId="5" fillId="0" borderId="11" xfId="0" applyNumberFormat="1" applyFont="1" applyBorder="1" applyAlignment="1" applyProtection="1">
      <alignment horizontal="left" vertical="center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1" fontId="5" fillId="0" borderId="19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81" fontId="5" fillId="0" borderId="19" xfId="0" applyNumberFormat="1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justify" vertical="center"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7"/>
  <sheetViews>
    <sheetView showGridLines="0" workbookViewId="0" topLeftCell="A16">
      <selection activeCell="C8" sqref="C8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13.28125" style="1" customWidth="1"/>
    <col min="4" max="4" width="39.7109375" style="1" customWidth="1"/>
    <col min="5" max="5" width="17.28125" style="1" customWidth="1"/>
    <col min="6" max="154" width="6.7109375" style="1" customWidth="1"/>
    <col min="155" max="247" width="6.8515625" style="1" customWidth="1"/>
  </cols>
  <sheetData>
    <row r="1" spans="1:246" s="1" customFormat="1" ht="21" customHeight="1">
      <c r="A1" s="50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246" s="1" customFormat="1" ht="34.5" customHeight="1">
      <c r="A2" s="88" t="s">
        <v>196</v>
      </c>
      <c r="B2" s="89"/>
      <c r="C2" s="89"/>
      <c r="D2" s="89"/>
      <c r="E2" s="8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46" s="1" customFormat="1" ht="21" customHeight="1">
      <c r="A3" s="90" t="s">
        <v>257</v>
      </c>
      <c r="B3" s="91"/>
      <c r="C3" s="50"/>
      <c r="D3" s="11"/>
      <c r="E3" s="7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46" s="1" customFormat="1" ht="15" customHeight="1">
      <c r="A4" s="92" t="s">
        <v>2</v>
      </c>
      <c r="B4" s="93"/>
      <c r="C4" s="93"/>
      <c r="D4" s="94" t="s">
        <v>3</v>
      </c>
      <c r="E4" s="9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246" s="1" customFormat="1" ht="15" customHeight="1">
      <c r="A5" s="92" t="s">
        <v>4</v>
      </c>
      <c r="B5" s="93"/>
      <c r="C5" s="66" t="s">
        <v>5</v>
      </c>
      <c r="D5" s="9" t="s">
        <v>6</v>
      </c>
      <c r="E5" s="67" t="s">
        <v>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s="1" customFormat="1" ht="15" customHeight="1">
      <c r="A6" s="90" t="s">
        <v>7</v>
      </c>
      <c r="B6" s="91"/>
      <c r="C6" s="69">
        <v>4213.68</v>
      </c>
      <c r="D6" s="6" t="s">
        <v>8</v>
      </c>
      <c r="E6" s="6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</row>
    <row r="7" spans="1:246" s="1" customFormat="1" ht="15" customHeight="1">
      <c r="A7" s="95" t="s">
        <v>9</v>
      </c>
      <c r="B7" s="91"/>
      <c r="C7" s="69"/>
      <c r="D7" s="6" t="s">
        <v>10</v>
      </c>
      <c r="E7" s="6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46" s="1" customFormat="1" ht="15" customHeight="1">
      <c r="A8" s="96" t="s">
        <v>11</v>
      </c>
      <c r="B8" s="91"/>
      <c r="C8" s="16"/>
      <c r="D8" s="70" t="s">
        <v>12</v>
      </c>
      <c r="E8" s="7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pans="1:246" s="1" customFormat="1" ht="15" customHeight="1">
      <c r="A9" s="95" t="s">
        <v>9</v>
      </c>
      <c r="B9" s="91"/>
      <c r="C9" s="16"/>
      <c r="D9" s="70" t="s">
        <v>13</v>
      </c>
      <c r="E9" s="7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:246" s="1" customFormat="1" ht="15" customHeight="1">
      <c r="A10" s="97" t="s">
        <v>14</v>
      </c>
      <c r="B10" s="91"/>
      <c r="C10" s="16"/>
      <c r="D10" s="70" t="s">
        <v>15</v>
      </c>
      <c r="E10" s="71">
        <v>3810.99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pans="1:246" s="1" customFormat="1" ht="15" customHeight="1">
      <c r="A11" s="95" t="s">
        <v>9</v>
      </c>
      <c r="B11" s="91"/>
      <c r="C11" s="16"/>
      <c r="D11" s="70" t="s">
        <v>16</v>
      </c>
      <c r="E11" s="7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</row>
    <row r="12" spans="1:246" s="1" customFormat="1" ht="15" customHeight="1">
      <c r="A12" s="96" t="s">
        <v>17</v>
      </c>
      <c r="B12" s="91"/>
      <c r="C12" s="72">
        <v>700.05</v>
      </c>
      <c r="D12" s="70" t="s">
        <v>18</v>
      </c>
      <c r="E12" s="7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</row>
    <row r="13" spans="1:246" s="1" customFormat="1" ht="15" customHeight="1">
      <c r="A13" s="96"/>
      <c r="B13" s="91"/>
      <c r="C13" s="16"/>
      <c r="D13" s="70" t="s">
        <v>19</v>
      </c>
      <c r="E13" s="71">
        <v>642.79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</row>
    <row r="14" spans="1:246" s="1" customFormat="1" ht="15" customHeight="1">
      <c r="A14" s="96" t="s">
        <v>20</v>
      </c>
      <c r="B14" s="91"/>
      <c r="C14" s="72"/>
      <c r="D14" s="68" t="s">
        <v>21</v>
      </c>
      <c r="E14" s="71">
        <v>138.55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spans="1:246" s="1" customFormat="1" ht="15" customHeight="1">
      <c r="A15" s="98" t="s">
        <v>22</v>
      </c>
      <c r="B15" s="91"/>
      <c r="C15" s="16"/>
      <c r="D15" s="68" t="s">
        <v>23</v>
      </c>
      <c r="E15" s="7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</row>
    <row r="16" spans="1:246" s="1" customFormat="1" ht="15" customHeight="1">
      <c r="A16" s="98" t="s">
        <v>24</v>
      </c>
      <c r="B16" s="91"/>
      <c r="C16" s="16"/>
      <c r="D16" s="68" t="s">
        <v>25</v>
      </c>
      <c r="E16" s="7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</row>
    <row r="17" spans="1:246" s="1" customFormat="1" ht="15" customHeight="1">
      <c r="A17" s="99" t="s">
        <v>26</v>
      </c>
      <c r="B17" s="99"/>
      <c r="C17" s="16"/>
      <c r="D17" s="68" t="s">
        <v>27</v>
      </c>
      <c r="E17" s="7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1" customFormat="1" ht="15" customHeight="1">
      <c r="A18" s="99" t="s">
        <v>28</v>
      </c>
      <c r="B18" s="99"/>
      <c r="C18" s="16"/>
      <c r="D18" s="56" t="s">
        <v>29</v>
      </c>
      <c r="E18" s="16"/>
      <c r="F18" s="58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</row>
    <row r="19" spans="1:246" s="1" customFormat="1" ht="15" customHeight="1">
      <c r="A19" s="99" t="s">
        <v>30</v>
      </c>
      <c r="B19" s="99"/>
      <c r="C19" s="16"/>
      <c r="D19" s="56" t="s">
        <v>31</v>
      </c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</row>
    <row r="20" spans="1:246" s="1" customFormat="1" ht="15" customHeight="1">
      <c r="A20" s="92"/>
      <c r="B20" s="93"/>
      <c r="C20" s="16"/>
      <c r="D20" s="56" t="s">
        <v>32</v>
      </c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</row>
    <row r="21" spans="1:246" s="1" customFormat="1" ht="15" customHeight="1">
      <c r="A21" s="92"/>
      <c r="B21" s="93"/>
      <c r="C21" s="16"/>
      <c r="D21" s="56" t="s">
        <v>33</v>
      </c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</row>
    <row r="22" spans="1:246" s="1" customFormat="1" ht="15" customHeight="1">
      <c r="A22" s="92"/>
      <c r="B22" s="93"/>
      <c r="C22" s="16"/>
      <c r="D22" s="56" t="s">
        <v>34</v>
      </c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</row>
    <row r="23" spans="1:246" s="1" customFormat="1" ht="15" customHeight="1">
      <c r="A23" s="92"/>
      <c r="B23" s="93"/>
      <c r="C23" s="16"/>
      <c r="D23" s="56" t="s">
        <v>35</v>
      </c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</row>
    <row r="24" spans="1:246" s="1" customFormat="1" ht="15" customHeight="1">
      <c r="A24" s="92"/>
      <c r="B24" s="93"/>
      <c r="C24" s="16"/>
      <c r="D24" s="59" t="s">
        <v>36</v>
      </c>
      <c r="E24" s="16">
        <v>321.4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</row>
    <row r="25" spans="1:246" s="1" customFormat="1" ht="15" customHeight="1">
      <c r="A25" s="92"/>
      <c r="B25" s="93"/>
      <c r="C25" s="16"/>
      <c r="D25" s="56" t="s">
        <v>37</v>
      </c>
      <c r="E25" s="1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</row>
    <row r="26" spans="1:246" s="1" customFormat="1" ht="15" customHeight="1">
      <c r="A26" s="92"/>
      <c r="B26" s="93"/>
      <c r="C26" s="16"/>
      <c r="D26" s="56" t="s">
        <v>38</v>
      </c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</row>
    <row r="27" spans="1:246" s="1" customFormat="1" ht="15" customHeight="1">
      <c r="A27" s="92"/>
      <c r="B27" s="93"/>
      <c r="C27" s="16"/>
      <c r="D27" s="56" t="s">
        <v>39</v>
      </c>
      <c r="E27" s="1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</row>
    <row r="28" spans="1:246" s="1" customFormat="1" ht="15" customHeight="1">
      <c r="A28" s="92"/>
      <c r="B28" s="93"/>
      <c r="C28" s="73"/>
      <c r="D28" s="56" t="s">
        <v>40</v>
      </c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</row>
    <row r="29" spans="1:246" s="1" customFormat="1" ht="15" customHeight="1">
      <c r="A29" s="92"/>
      <c r="B29" s="93"/>
      <c r="C29" s="73"/>
      <c r="D29" s="56" t="s">
        <v>41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</row>
    <row r="30" spans="1:246" s="1" customFormat="1" ht="15" customHeight="1">
      <c r="A30" s="92"/>
      <c r="B30" s="93"/>
      <c r="C30" s="73"/>
      <c r="D30" s="56" t="s">
        <v>42</v>
      </c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</row>
    <row r="31" spans="1:246" s="1" customFormat="1" ht="15" customHeight="1">
      <c r="A31" s="92"/>
      <c r="B31" s="93"/>
      <c r="C31" s="16"/>
      <c r="D31" s="56" t="s">
        <v>43</v>
      </c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</row>
    <row r="32" spans="1:246" s="1" customFormat="1" ht="15" customHeight="1">
      <c r="A32" s="92"/>
      <c r="B32" s="93"/>
      <c r="C32" s="16"/>
      <c r="D32" s="56" t="s">
        <v>44</v>
      </c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</row>
    <row r="33" spans="1:246" s="1" customFormat="1" ht="15" customHeight="1">
      <c r="A33" s="92" t="s">
        <v>45</v>
      </c>
      <c r="B33" s="93"/>
      <c r="C33" s="16">
        <v>4913.73</v>
      </c>
      <c r="D33" s="63" t="s">
        <v>46</v>
      </c>
      <c r="E33" s="16">
        <f>SUM(E6:E32)</f>
        <v>4913.73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</row>
    <row r="34" spans="1:246" s="1" customFormat="1" ht="15" customHeight="1">
      <c r="A34" s="92"/>
      <c r="B34" s="93"/>
      <c r="C34" s="16"/>
      <c r="D34" s="56"/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</row>
    <row r="35" spans="1:246" s="1" customFormat="1" ht="15" customHeight="1">
      <c r="A35" s="91" t="s">
        <v>47</v>
      </c>
      <c r="B35" s="91"/>
      <c r="C35" s="16"/>
      <c r="D35" s="56" t="s">
        <v>48</v>
      </c>
      <c r="E35" s="16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</row>
    <row r="36" spans="1:246" s="1" customFormat="1" ht="15" customHeight="1">
      <c r="A36" s="91" t="s">
        <v>49</v>
      </c>
      <c r="B36" s="91"/>
      <c r="C36" s="16"/>
      <c r="D36" s="56" t="s">
        <v>49</v>
      </c>
      <c r="E36" s="1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</row>
    <row r="37" spans="1:246" s="1" customFormat="1" ht="15" customHeight="1">
      <c r="A37" s="91" t="s">
        <v>50</v>
      </c>
      <c r="B37" s="91"/>
      <c r="C37" s="10"/>
      <c r="D37" s="56" t="s">
        <v>50</v>
      </c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</row>
    <row r="38" spans="1:5" s="1" customFormat="1" ht="15" customHeight="1">
      <c r="A38" s="91" t="s">
        <v>51</v>
      </c>
      <c r="B38" s="91"/>
      <c r="C38" s="16"/>
      <c r="D38" s="56" t="s">
        <v>51</v>
      </c>
      <c r="E38" s="16"/>
    </row>
    <row r="39" spans="1:5" s="1" customFormat="1" ht="15" customHeight="1">
      <c r="A39" s="91" t="s">
        <v>52</v>
      </c>
      <c r="B39" s="91"/>
      <c r="C39" s="73"/>
      <c r="D39" s="56" t="s">
        <v>52</v>
      </c>
      <c r="E39" s="16"/>
    </row>
    <row r="40" spans="1:5" s="1" customFormat="1" ht="15" customHeight="1">
      <c r="A40" s="91" t="s">
        <v>53</v>
      </c>
      <c r="B40" s="91"/>
      <c r="C40" s="73"/>
      <c r="D40" s="56" t="s">
        <v>53</v>
      </c>
      <c r="E40" s="16"/>
    </row>
    <row r="41" spans="1:5" s="1" customFormat="1" ht="15" customHeight="1">
      <c r="A41" s="92"/>
      <c r="B41" s="93"/>
      <c r="C41" s="74"/>
      <c r="D41" s="56"/>
      <c r="E41" s="16"/>
    </row>
    <row r="42" spans="1:5" s="1" customFormat="1" ht="15" customHeight="1">
      <c r="A42" s="92"/>
      <c r="B42" s="93"/>
      <c r="C42" s="74"/>
      <c r="D42" s="56"/>
      <c r="E42" s="16"/>
    </row>
    <row r="43" spans="1:5" s="1" customFormat="1" ht="15" customHeight="1">
      <c r="A43" s="92" t="s">
        <v>54</v>
      </c>
      <c r="B43" s="93"/>
      <c r="C43" s="10">
        <v>4913.73</v>
      </c>
      <c r="D43" s="63" t="s">
        <v>55</v>
      </c>
      <c r="E43" s="16">
        <f>E33</f>
        <v>4913.73</v>
      </c>
    </row>
    <row r="44" spans="4:5" s="1" customFormat="1" ht="15">
      <c r="D44" s="11"/>
      <c r="E44" s="50"/>
    </row>
    <row r="45" spans="4:5" s="1" customFormat="1" ht="15">
      <c r="D45" s="17"/>
      <c r="E45" s="17"/>
    </row>
    <row r="46" spans="4:5" s="1" customFormat="1" ht="15">
      <c r="D46" s="17"/>
      <c r="E46" s="17"/>
    </row>
    <row r="47" spans="4:5" s="1" customFormat="1" ht="15">
      <c r="D47" s="17"/>
      <c r="E47" s="17"/>
    </row>
  </sheetData>
  <sheetProtection formatCells="0" formatColumns="0" formatRows="0" insertColumns="0" insertRows="0" insertHyperlinks="0" deleteColumns="0" deleteRows="0" sort="0" autoFilter="0" pivotTables="0"/>
  <mergeCells count="43">
    <mergeCell ref="A43:B43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E2"/>
    <mergeCell ref="A3:B3"/>
    <mergeCell ref="A4:C4"/>
    <mergeCell ref="D4:E4"/>
    <mergeCell ref="A5:B5"/>
    <mergeCell ref="A6:B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11" t="s">
        <v>182</v>
      </c>
      <c r="B1" s="12"/>
      <c r="C1" s="12"/>
      <c r="D1" s="12"/>
      <c r="E1" s="12"/>
      <c r="F1" s="12"/>
    </row>
    <row r="2" spans="1:7" s="1" customFormat="1" ht="26.25" customHeight="1">
      <c r="A2" s="100" t="s">
        <v>204</v>
      </c>
      <c r="B2" s="100"/>
      <c r="C2" s="100"/>
      <c r="D2" s="100"/>
      <c r="E2" s="100"/>
      <c r="F2" s="100"/>
      <c r="G2" s="100"/>
    </row>
    <row r="3" spans="1:8" s="1" customFormat="1" ht="18" customHeight="1">
      <c r="A3" s="86" t="s">
        <v>257</v>
      </c>
      <c r="B3" s="100"/>
      <c r="C3" s="100"/>
      <c r="D3" s="100"/>
      <c r="E3" s="100"/>
      <c r="F3" s="100"/>
      <c r="G3" s="100" t="s">
        <v>1</v>
      </c>
      <c r="H3" s="100"/>
    </row>
    <row r="4" spans="1:7" s="1" customFormat="1" ht="40.5" customHeight="1">
      <c r="A4" s="3" t="s">
        <v>183</v>
      </c>
      <c r="B4" s="14" t="s">
        <v>58</v>
      </c>
      <c r="C4" s="14" t="s">
        <v>62</v>
      </c>
      <c r="D4" s="14" t="s">
        <v>63</v>
      </c>
      <c r="E4" s="14" t="s">
        <v>64</v>
      </c>
      <c r="F4" s="14" t="s">
        <v>65</v>
      </c>
      <c r="G4" s="14" t="s">
        <v>66</v>
      </c>
    </row>
    <row r="5" spans="1:7" s="1" customFormat="1" ht="23.25" customHeight="1">
      <c r="A5" s="15" t="s">
        <v>58</v>
      </c>
      <c r="B5" s="87" t="s">
        <v>263</v>
      </c>
      <c r="C5" s="87" t="s">
        <v>263</v>
      </c>
      <c r="D5" s="16"/>
      <c r="E5" s="16"/>
      <c r="F5" s="16"/>
      <c r="G5" s="10"/>
    </row>
    <row r="6" spans="1:7" s="1" customFormat="1" ht="23.25" customHeight="1">
      <c r="A6" s="85" t="s">
        <v>261</v>
      </c>
      <c r="B6" s="16">
        <v>18.2</v>
      </c>
      <c r="C6" s="16">
        <v>18.2</v>
      </c>
      <c r="D6" s="16"/>
      <c r="E6" s="16"/>
      <c r="F6" s="16"/>
      <c r="G6" s="10"/>
    </row>
    <row r="7" spans="1:7" s="1" customFormat="1" ht="23.25" customHeight="1">
      <c r="A7" s="85" t="s">
        <v>262</v>
      </c>
      <c r="B7" s="16">
        <v>54.4</v>
      </c>
      <c r="C7" s="16">
        <v>54.4</v>
      </c>
      <c r="D7" s="16"/>
      <c r="E7" s="16"/>
      <c r="F7" s="16"/>
      <c r="G7" s="10"/>
    </row>
    <row r="8" spans="1:7" s="1" customFormat="1" ht="23.25" customHeight="1">
      <c r="A8" s="15"/>
      <c r="B8" s="16"/>
      <c r="C8" s="16"/>
      <c r="D8" s="16"/>
      <c r="E8" s="16"/>
      <c r="F8" s="16"/>
      <c r="G8" s="10"/>
    </row>
    <row r="9" spans="4:6" s="1" customFormat="1" ht="9.75" customHeight="1">
      <c r="D9" s="18"/>
      <c r="E9" s="18"/>
      <c r="F9" s="18"/>
    </row>
    <row r="10" spans="4:6" s="1" customFormat="1" ht="15">
      <c r="D10" s="18"/>
      <c r="E10" s="18"/>
      <c r="F10" s="18"/>
    </row>
    <row r="11" spans="4:6" s="1" customFormat="1" ht="15">
      <c r="D11" s="18"/>
      <c r="E11" s="18"/>
      <c r="F11" s="18"/>
    </row>
    <row r="12" spans="4:6" s="1" customFormat="1" ht="15">
      <c r="D12" s="18"/>
      <c r="E12" s="18"/>
      <c r="F12" s="18"/>
    </row>
    <row r="13" spans="4:6" s="1" customFormat="1" ht="15">
      <c r="D13" s="18"/>
      <c r="E13" s="18"/>
      <c r="F13" s="18"/>
    </row>
    <row r="14" spans="4:6" s="1" customFormat="1" ht="15">
      <c r="D14" s="18"/>
      <c r="E14" s="18"/>
      <c r="F14" s="18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B3:H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workbookViewId="0" topLeftCell="A1">
      <selection activeCell="D21" sqref="D2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0.14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12.8515625" style="1" customWidth="1"/>
    <col min="8" max="8" width="10.00390625" style="1" customWidth="1"/>
    <col min="9" max="13" width="8.421875" style="1" customWidth="1"/>
    <col min="14" max="14" width="15.57421875" style="1" customWidth="1"/>
    <col min="15" max="15" width="9.57421875" style="1" customWidth="1"/>
    <col min="16" max="16" width="6.8515625" style="1" customWidth="1"/>
  </cols>
  <sheetData>
    <row r="1" s="1" customFormat="1" ht="32.25" customHeight="1">
      <c r="A1" s="1" t="s">
        <v>184</v>
      </c>
    </row>
    <row r="2" spans="1:14" s="1" customFormat="1" ht="30" customHeight="1">
      <c r="A2" s="128" t="s">
        <v>205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" customFormat="1" ht="19.5" customHeight="1">
      <c r="A3" s="5" t="s">
        <v>257</v>
      </c>
      <c r="B3" s="2"/>
      <c r="C3" s="2"/>
      <c r="N3" s="7" t="s">
        <v>1</v>
      </c>
    </row>
    <row r="4" spans="1:14" s="1" customFormat="1" ht="36" customHeight="1">
      <c r="A4" s="108" t="s">
        <v>178</v>
      </c>
      <c r="B4" s="108" t="s">
        <v>185</v>
      </c>
      <c r="C4" s="108" t="s">
        <v>186</v>
      </c>
      <c r="D4" s="108" t="s">
        <v>187</v>
      </c>
      <c r="E4" s="108" t="s">
        <v>188</v>
      </c>
      <c r="F4" s="108" t="s">
        <v>189</v>
      </c>
      <c r="G4" s="108" t="s">
        <v>190</v>
      </c>
      <c r="H4" s="108" t="s">
        <v>191</v>
      </c>
      <c r="I4" s="127" t="s">
        <v>192</v>
      </c>
      <c r="J4" s="130" t="s">
        <v>193</v>
      </c>
      <c r="K4" s="130"/>
      <c r="L4" s="130"/>
      <c r="M4" s="130"/>
      <c r="N4" s="130"/>
    </row>
    <row r="5" spans="1:14" s="1" customFormat="1" ht="36" customHeight="1">
      <c r="A5" s="109"/>
      <c r="B5" s="109"/>
      <c r="C5" s="109"/>
      <c r="D5" s="109"/>
      <c r="E5" s="109"/>
      <c r="F5" s="109"/>
      <c r="G5" s="109"/>
      <c r="H5" s="109"/>
      <c r="I5" s="109"/>
      <c r="J5" s="4" t="s">
        <v>58</v>
      </c>
      <c r="K5" s="4" t="s">
        <v>62</v>
      </c>
      <c r="L5" s="4" t="s">
        <v>63</v>
      </c>
      <c r="M5" s="4" t="s">
        <v>194</v>
      </c>
      <c r="N5" s="8" t="s">
        <v>195</v>
      </c>
    </row>
    <row r="6" spans="1:14" s="1" customFormat="1" ht="58.5" customHeight="1">
      <c r="A6" s="5"/>
      <c r="B6" s="5"/>
      <c r="C6" s="5"/>
      <c r="D6" s="5"/>
      <c r="E6" s="5"/>
      <c r="F6" s="6"/>
      <c r="G6" s="5"/>
      <c r="H6" s="5"/>
      <c r="I6" s="9"/>
      <c r="J6" s="9"/>
      <c r="K6" s="9"/>
      <c r="L6" s="9"/>
      <c r="M6" s="9"/>
      <c r="N6" s="10"/>
    </row>
    <row r="7" spans="1:6" s="1" customFormat="1" ht="21" customHeight="1">
      <c r="A7" s="124" t="s">
        <v>264</v>
      </c>
      <c r="B7" s="125"/>
      <c r="C7" s="125"/>
      <c r="D7" s="125"/>
      <c r="E7" s="125"/>
      <c r="F7" s="12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</sheetData>
  <sheetProtection formatCells="0" formatColumns="0" formatRows="0" insertColumns="0" insertRows="0" insertHyperlinks="0" deleteColumns="0" deleteRows="0" sort="0" autoFilter="0" pivotTables="0"/>
  <mergeCells count="12">
    <mergeCell ref="G4:G5"/>
    <mergeCell ref="H4:H5"/>
    <mergeCell ref="I4:I5"/>
    <mergeCell ref="A2:N2"/>
    <mergeCell ref="J4:N4"/>
    <mergeCell ref="A7:F7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E33" sqref="E33"/>
    </sheetView>
  </sheetViews>
  <sheetFormatPr defaultColWidth="9.140625" defaultRowHeight="12.75" customHeight="1"/>
  <cols>
    <col min="1" max="1" width="22.28125" style="1" customWidth="1"/>
    <col min="2" max="2" width="9.57421875" style="1" customWidth="1"/>
    <col min="3" max="3" width="9.8515625" style="1" customWidth="1"/>
    <col min="4" max="4" width="15.140625" style="1" customWidth="1"/>
    <col min="5" max="19" width="8.57421875" style="1" customWidth="1"/>
    <col min="20" max="20" width="9.140625" style="1" customWidth="1"/>
  </cols>
  <sheetData>
    <row r="1" spans="1:19" s="1" customFormat="1" ht="15.75" customHeight="1">
      <c r="A1" s="50" t="s">
        <v>56</v>
      </c>
      <c r="B1" s="6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4.5" customHeight="1">
      <c r="A2" s="100" t="s">
        <v>197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s="1" customFormat="1" ht="18" customHeight="1">
      <c r="A3" s="22" t="s">
        <v>257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01" t="s">
        <v>1</v>
      </c>
      <c r="R3" s="101"/>
      <c r="S3" s="101"/>
    </row>
    <row r="4" spans="1:19" s="1" customFormat="1" ht="21" customHeight="1">
      <c r="A4" s="104" t="s">
        <v>57</v>
      </c>
      <c r="B4" s="102" t="s">
        <v>58</v>
      </c>
      <c r="C4" s="102" t="s">
        <v>59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 t="s">
        <v>60</v>
      </c>
      <c r="O4" s="102"/>
      <c r="P4" s="102"/>
      <c r="Q4" s="102"/>
      <c r="R4" s="102"/>
      <c r="S4" s="102"/>
    </row>
    <row r="5" spans="1:19" s="1" customFormat="1" ht="21" customHeight="1">
      <c r="A5" s="104"/>
      <c r="B5" s="102"/>
      <c r="C5" s="102" t="s">
        <v>61</v>
      </c>
      <c r="D5" s="102" t="s">
        <v>62</v>
      </c>
      <c r="E5" s="102" t="s">
        <v>63</v>
      </c>
      <c r="F5" s="102" t="s">
        <v>64</v>
      </c>
      <c r="G5" s="102" t="s">
        <v>65</v>
      </c>
      <c r="H5" s="103" t="s">
        <v>66</v>
      </c>
      <c r="I5" s="103"/>
      <c r="J5" s="103"/>
      <c r="K5" s="103"/>
      <c r="L5" s="103"/>
      <c r="M5" s="103"/>
      <c r="N5" s="102" t="s">
        <v>61</v>
      </c>
      <c r="O5" s="102" t="s">
        <v>62</v>
      </c>
      <c r="P5" s="102" t="s">
        <v>63</v>
      </c>
      <c r="Q5" s="102" t="s">
        <v>64</v>
      </c>
      <c r="R5" s="102" t="s">
        <v>65</v>
      </c>
      <c r="S5" s="102" t="s">
        <v>66</v>
      </c>
    </row>
    <row r="6" spans="1:19" s="1" customFormat="1" ht="41.25" customHeight="1">
      <c r="A6" s="104"/>
      <c r="B6" s="102"/>
      <c r="C6" s="102"/>
      <c r="D6" s="102"/>
      <c r="E6" s="102"/>
      <c r="F6" s="102"/>
      <c r="G6" s="102"/>
      <c r="H6" s="20" t="s">
        <v>61</v>
      </c>
      <c r="I6" s="20" t="s">
        <v>67</v>
      </c>
      <c r="J6" s="21" t="s">
        <v>68</v>
      </c>
      <c r="K6" s="21" t="s">
        <v>69</v>
      </c>
      <c r="L6" s="21" t="s">
        <v>70</v>
      </c>
      <c r="M6" s="21" t="s">
        <v>71</v>
      </c>
      <c r="N6" s="102"/>
      <c r="O6" s="102"/>
      <c r="P6" s="102"/>
      <c r="Q6" s="102"/>
      <c r="R6" s="102"/>
      <c r="S6" s="102"/>
    </row>
    <row r="7" spans="1:19" s="1" customFormat="1" ht="15" customHeight="1">
      <c r="A7" s="22" t="s">
        <v>58</v>
      </c>
      <c r="B7" s="10">
        <v>4913.73</v>
      </c>
      <c r="C7" s="10">
        <v>4913.73</v>
      </c>
      <c r="D7" s="10">
        <v>4213.69</v>
      </c>
      <c r="E7" s="10"/>
      <c r="F7" s="10"/>
      <c r="G7" s="10">
        <v>700.05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5" customHeight="1">
      <c r="A8" s="2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" customFormat="1" ht="15" customHeight="1">
      <c r="A9" s="2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sheetProtection formatCells="0" formatColumns="0" formatRows="0" insertColumns="0" insertRows="0" insertHyperlinks="0" deleteColumns="0" deleteRows="0" sort="0" autoFilter="0" pivotTables="0"/>
  <mergeCells count="33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A2:S2"/>
    <mergeCell ref="Q3:S3"/>
    <mergeCell ref="C4:M4"/>
    <mergeCell ref="N4:S4"/>
    <mergeCell ref="H5:M5"/>
    <mergeCell ref="A4:A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C16" activeCellId="3" sqref="C6 C9 C13 C16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0" t="s">
        <v>72</v>
      </c>
      <c r="B1" s="13"/>
      <c r="C1" s="13"/>
      <c r="D1" s="13"/>
      <c r="E1" s="13"/>
      <c r="F1" s="13"/>
      <c r="G1" s="13"/>
      <c r="H1" s="13"/>
    </row>
    <row r="2" spans="1:8" s="1" customFormat="1" ht="29.25" customHeight="1">
      <c r="A2" s="100" t="s">
        <v>198</v>
      </c>
      <c r="B2" s="100"/>
      <c r="C2" s="100"/>
      <c r="D2" s="100"/>
      <c r="E2" s="100"/>
      <c r="F2" s="100"/>
      <c r="G2" s="100"/>
      <c r="H2" s="100"/>
    </row>
    <row r="3" spans="1:8" s="1" customFormat="1" ht="21" customHeight="1">
      <c r="A3" s="105" t="s">
        <v>257</v>
      </c>
      <c r="B3" s="99"/>
      <c r="C3" s="64"/>
      <c r="D3" s="64"/>
      <c r="E3" s="64"/>
      <c r="F3" s="64"/>
      <c r="G3" s="64"/>
      <c r="H3" s="54" t="s">
        <v>1</v>
      </c>
    </row>
    <row r="4" spans="1:8" s="1" customFormat="1" ht="18.75" customHeight="1">
      <c r="A4" s="49" t="s">
        <v>73</v>
      </c>
      <c r="B4" s="49" t="s">
        <v>74</v>
      </c>
      <c r="C4" s="49" t="s">
        <v>58</v>
      </c>
      <c r="D4" s="49" t="s">
        <v>75</v>
      </c>
      <c r="E4" s="49" t="s">
        <v>76</v>
      </c>
      <c r="F4" s="49" t="s">
        <v>77</v>
      </c>
      <c r="G4" s="49" t="s">
        <v>78</v>
      </c>
      <c r="H4" s="49" t="s">
        <v>79</v>
      </c>
    </row>
    <row r="5" spans="1:8" s="1" customFormat="1" ht="18.75" customHeight="1">
      <c r="A5" s="6"/>
      <c r="B5" s="55" t="s">
        <v>58</v>
      </c>
      <c r="C5" s="10">
        <v>4913.73</v>
      </c>
      <c r="D5" s="10">
        <v>4913.73</v>
      </c>
      <c r="E5" s="49" t="s">
        <v>76</v>
      </c>
      <c r="F5" s="10"/>
      <c r="G5" s="10"/>
      <c r="H5" s="10"/>
    </row>
    <row r="6" spans="1:8" s="1" customFormat="1" ht="18.75" customHeight="1">
      <c r="A6" s="77" t="s">
        <v>207</v>
      </c>
      <c r="B6" s="78" t="s">
        <v>208</v>
      </c>
      <c r="C6" s="10">
        <v>3810.99</v>
      </c>
      <c r="D6" s="10">
        <v>3110.94</v>
      </c>
      <c r="E6" s="10">
        <v>700.05</v>
      </c>
      <c r="F6" s="10"/>
      <c r="G6" s="10"/>
      <c r="H6" s="10"/>
    </row>
    <row r="7" spans="1:8" s="1" customFormat="1" ht="18.75" customHeight="1">
      <c r="A7" s="77" t="s">
        <v>209</v>
      </c>
      <c r="B7" s="78" t="s">
        <v>210</v>
      </c>
      <c r="C7" s="10">
        <v>3810.99</v>
      </c>
      <c r="D7" s="10">
        <v>3110.94</v>
      </c>
      <c r="E7" s="10">
        <v>700.05</v>
      </c>
      <c r="F7" s="10"/>
      <c r="G7" s="10"/>
      <c r="H7" s="10"/>
    </row>
    <row r="8" spans="1:8" s="1" customFormat="1" ht="18.75" customHeight="1">
      <c r="A8" s="77" t="s">
        <v>211</v>
      </c>
      <c r="B8" s="78" t="s">
        <v>212</v>
      </c>
      <c r="C8" s="10">
        <v>3810.99</v>
      </c>
      <c r="D8" s="10">
        <v>3110.94</v>
      </c>
      <c r="E8" s="10">
        <v>700.05</v>
      </c>
      <c r="F8" s="10"/>
      <c r="G8" s="10"/>
      <c r="H8" s="10"/>
    </row>
    <row r="9" spans="1:8" s="1" customFormat="1" ht="18.75" customHeight="1">
      <c r="A9" s="77" t="s">
        <v>123</v>
      </c>
      <c r="B9" s="78" t="s">
        <v>124</v>
      </c>
      <c r="C9" s="10">
        <v>642.79</v>
      </c>
      <c r="D9" s="10">
        <v>642.79</v>
      </c>
      <c r="E9" s="10"/>
      <c r="F9" s="10"/>
      <c r="G9" s="10"/>
      <c r="H9" s="10"/>
    </row>
    <row r="10" spans="1:8" s="1" customFormat="1" ht="18.75" customHeight="1">
      <c r="A10" s="77" t="s">
        <v>125</v>
      </c>
      <c r="B10" s="78" t="s">
        <v>126</v>
      </c>
      <c r="C10" s="10">
        <v>642.79</v>
      </c>
      <c r="D10" s="10">
        <v>642.79</v>
      </c>
      <c r="E10" s="10"/>
      <c r="F10" s="10"/>
      <c r="G10" s="10"/>
      <c r="H10" s="10"/>
    </row>
    <row r="11" spans="1:8" s="1" customFormat="1" ht="18.75" customHeight="1">
      <c r="A11" s="77" t="s">
        <v>129</v>
      </c>
      <c r="B11" s="78" t="s">
        <v>130</v>
      </c>
      <c r="C11" s="10">
        <v>428.53</v>
      </c>
      <c r="D11" s="10">
        <v>428.53</v>
      </c>
      <c r="E11" s="10"/>
      <c r="F11" s="10"/>
      <c r="G11" s="10"/>
      <c r="H11" s="10"/>
    </row>
    <row r="12" spans="1:8" s="1" customFormat="1" ht="18.75" customHeight="1">
      <c r="A12" s="77" t="s">
        <v>131</v>
      </c>
      <c r="B12" s="78" t="s">
        <v>132</v>
      </c>
      <c r="C12" s="10">
        <v>214.26</v>
      </c>
      <c r="D12" s="10">
        <v>214.26</v>
      </c>
      <c r="E12" s="10"/>
      <c r="F12" s="10"/>
      <c r="G12" s="10"/>
      <c r="H12" s="10"/>
    </row>
    <row r="13" spans="1:8" s="1" customFormat="1" ht="18.75" customHeight="1">
      <c r="A13" s="77" t="s">
        <v>133</v>
      </c>
      <c r="B13" s="78" t="s">
        <v>134</v>
      </c>
      <c r="C13" s="10">
        <v>138.55</v>
      </c>
      <c r="D13" s="10">
        <v>138.55</v>
      </c>
      <c r="E13" s="10"/>
      <c r="F13" s="10"/>
      <c r="G13" s="10"/>
      <c r="H13" s="10"/>
    </row>
    <row r="14" spans="1:8" s="1" customFormat="1" ht="18.75" customHeight="1">
      <c r="A14" s="77" t="s">
        <v>135</v>
      </c>
      <c r="B14" s="78" t="s">
        <v>136</v>
      </c>
      <c r="C14" s="10">
        <v>138.55</v>
      </c>
      <c r="D14" s="10">
        <v>138.55</v>
      </c>
      <c r="E14" s="10"/>
      <c r="F14" s="10"/>
      <c r="G14" s="10"/>
      <c r="H14" s="10"/>
    </row>
    <row r="15" spans="1:8" s="1" customFormat="1" ht="18.75" customHeight="1">
      <c r="A15" s="77" t="s">
        <v>139</v>
      </c>
      <c r="B15" s="78" t="s">
        <v>140</v>
      </c>
      <c r="C15" s="10">
        <v>138.55</v>
      </c>
      <c r="D15" s="10">
        <v>138.55</v>
      </c>
      <c r="E15" s="10"/>
      <c r="F15" s="10"/>
      <c r="G15" s="10"/>
      <c r="H15" s="10"/>
    </row>
    <row r="16" spans="1:8" s="1" customFormat="1" ht="18.75" customHeight="1">
      <c r="A16" s="77" t="s">
        <v>143</v>
      </c>
      <c r="B16" s="78" t="s">
        <v>144</v>
      </c>
      <c r="C16" s="10">
        <v>321.4</v>
      </c>
      <c r="D16" s="10">
        <v>321.4</v>
      </c>
      <c r="E16" s="10"/>
      <c r="F16" s="10"/>
      <c r="G16" s="10"/>
      <c r="H16" s="10"/>
    </row>
    <row r="17" spans="1:8" s="1" customFormat="1" ht="18.75" customHeight="1">
      <c r="A17" s="77" t="s">
        <v>145</v>
      </c>
      <c r="B17" s="78" t="s">
        <v>146</v>
      </c>
      <c r="C17" s="10">
        <v>321.4</v>
      </c>
      <c r="D17" s="10">
        <v>321.4</v>
      </c>
      <c r="E17" s="10"/>
      <c r="F17" s="10"/>
      <c r="G17" s="10"/>
      <c r="H17" s="10"/>
    </row>
    <row r="18" spans="1:8" s="1" customFormat="1" ht="18.75" customHeight="1">
      <c r="A18" s="77" t="s">
        <v>147</v>
      </c>
      <c r="B18" s="78" t="s">
        <v>148</v>
      </c>
      <c r="C18" s="10">
        <v>321.4</v>
      </c>
      <c r="D18" s="10">
        <v>321.4</v>
      </c>
      <c r="E18" s="10"/>
      <c r="F18" s="10"/>
      <c r="G18" s="10"/>
      <c r="H18" s="10"/>
    </row>
    <row r="19" spans="1:8" s="1" customFormat="1" ht="18.75" customHeight="1">
      <c r="A19" s="6"/>
      <c r="B19" s="55"/>
      <c r="C19" s="10"/>
      <c r="D19" s="10"/>
      <c r="E19" s="10"/>
      <c r="F19" s="10"/>
      <c r="G19" s="10"/>
      <c r="H19" s="10"/>
    </row>
    <row r="20" spans="1:8" s="1" customFormat="1" ht="18.75" customHeight="1">
      <c r="A20" s="6"/>
      <c r="B20" s="55"/>
      <c r="C20" s="10"/>
      <c r="D20" s="10"/>
      <c r="E20" s="10"/>
      <c r="F20" s="10"/>
      <c r="G20" s="10"/>
      <c r="H20" s="10"/>
    </row>
    <row r="21" spans="1:8" s="1" customFormat="1" ht="18.75" customHeight="1">
      <c r="A21" s="6"/>
      <c r="B21" s="55"/>
      <c r="C21" s="10"/>
      <c r="D21" s="10"/>
      <c r="E21" s="10"/>
      <c r="F21" s="10"/>
      <c r="G21" s="10"/>
      <c r="H21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B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8"/>
  <sheetViews>
    <sheetView showGridLines="0" workbookViewId="0" topLeftCell="A1">
      <selection activeCell="A10" sqref="A10:B10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54" width="6.7109375" style="1" customWidth="1"/>
    <col min="155" max="247" width="6.8515625" style="1" customWidth="1"/>
  </cols>
  <sheetData>
    <row r="1" spans="1:246" s="1" customFormat="1" ht="24" customHeight="1">
      <c r="A1" s="50" t="s">
        <v>80</v>
      </c>
      <c r="C1" s="89"/>
      <c r="D1" s="89"/>
      <c r="E1" s="8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246" s="1" customFormat="1" ht="34.5" customHeight="1">
      <c r="A2" s="106" t="s">
        <v>199</v>
      </c>
      <c r="B2" s="106"/>
      <c r="C2" s="106"/>
      <c r="D2" s="106"/>
      <c r="E2" s="106"/>
      <c r="F2" s="5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46" s="1" customFormat="1" ht="18.75" customHeight="1">
      <c r="A3" s="99" t="s">
        <v>257</v>
      </c>
      <c r="B3" s="99"/>
      <c r="C3" s="52"/>
      <c r="D3" s="53"/>
      <c r="E3" s="54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46" s="1" customFormat="1" ht="18.75" customHeight="1">
      <c r="A4" s="94" t="s">
        <v>2</v>
      </c>
      <c r="B4" s="107"/>
      <c r="C4" s="107"/>
      <c r="D4" s="94" t="s">
        <v>3</v>
      </c>
      <c r="E4" s="94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246" s="1" customFormat="1" ht="18.75" customHeight="1">
      <c r="A5" s="94" t="s">
        <v>81</v>
      </c>
      <c r="B5" s="94"/>
      <c r="C5" s="9" t="s">
        <v>5</v>
      </c>
      <c r="D5" s="9" t="s">
        <v>82</v>
      </c>
      <c r="E5" s="9" t="s">
        <v>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s="1" customFormat="1" ht="18.75" customHeight="1">
      <c r="A6" s="99" t="s">
        <v>83</v>
      </c>
      <c r="B6" s="99"/>
      <c r="C6" s="10"/>
      <c r="D6" s="6" t="s">
        <v>84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</row>
    <row r="7" spans="1:246" s="1" customFormat="1" ht="18.75" customHeight="1">
      <c r="A7" s="99" t="s">
        <v>85</v>
      </c>
      <c r="B7" s="99"/>
      <c r="C7" s="10">
        <v>4213.68</v>
      </c>
      <c r="D7" s="6" t="s">
        <v>86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46" s="1" customFormat="1" ht="18.75" customHeight="1">
      <c r="A8" s="99" t="s">
        <v>87</v>
      </c>
      <c r="B8" s="99"/>
      <c r="C8" s="16"/>
      <c r="D8" s="6" t="s">
        <v>88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pans="1:246" s="1" customFormat="1" ht="18.75" customHeight="1">
      <c r="A9" s="99" t="s">
        <v>89</v>
      </c>
      <c r="B9" s="99"/>
      <c r="C9" s="10"/>
      <c r="D9" s="56" t="s">
        <v>90</v>
      </c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:246" s="1" customFormat="1" ht="18.75" customHeight="1">
      <c r="A10" s="99"/>
      <c r="B10" s="99"/>
      <c r="C10" s="16"/>
      <c r="D10" s="56" t="s">
        <v>91</v>
      </c>
      <c r="E10" s="1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pans="1:246" s="1" customFormat="1" ht="18.75" customHeight="1">
      <c r="A11" s="99" t="s">
        <v>92</v>
      </c>
      <c r="B11" s="99"/>
      <c r="C11" s="16"/>
      <c r="D11" s="56" t="s">
        <v>93</v>
      </c>
      <c r="E11" s="16">
        <v>3110.94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</row>
    <row r="12" spans="1:246" s="1" customFormat="1" ht="18.75" customHeight="1">
      <c r="A12" s="99" t="s">
        <v>85</v>
      </c>
      <c r="B12" s="99"/>
      <c r="C12" s="16"/>
      <c r="D12" s="56" t="s">
        <v>94</v>
      </c>
      <c r="E12" s="1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</row>
    <row r="13" spans="1:246" s="1" customFormat="1" ht="18.75" customHeight="1">
      <c r="A13" s="99" t="s">
        <v>87</v>
      </c>
      <c r="B13" s="99"/>
      <c r="C13" s="16"/>
      <c r="D13" s="56" t="s">
        <v>95</v>
      </c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</row>
    <row r="14" spans="1:246" s="1" customFormat="1" ht="18.75" customHeight="1">
      <c r="A14" s="99" t="s">
        <v>89</v>
      </c>
      <c r="B14" s="99"/>
      <c r="C14" s="10"/>
      <c r="D14" s="56" t="s">
        <v>96</v>
      </c>
      <c r="E14" s="16">
        <v>642.79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spans="1:246" s="1" customFormat="1" ht="18.75" customHeight="1">
      <c r="A15" s="99"/>
      <c r="B15" s="99"/>
      <c r="C15" s="57"/>
      <c r="D15" s="56" t="s">
        <v>97</v>
      </c>
      <c r="E15" s="16">
        <v>138.55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</row>
    <row r="16" spans="1:246" s="1" customFormat="1" ht="18.75" customHeight="1">
      <c r="A16" s="94"/>
      <c r="B16" s="107"/>
      <c r="C16" s="16"/>
      <c r="D16" s="56" t="s">
        <v>98</v>
      </c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</row>
    <row r="17" spans="1:246" s="1" customFormat="1" ht="18.75" customHeight="1">
      <c r="A17" s="94"/>
      <c r="B17" s="107"/>
      <c r="C17" s="16"/>
      <c r="D17" s="56" t="s">
        <v>99</v>
      </c>
      <c r="E17" s="1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1" customFormat="1" ht="18.75" customHeight="1">
      <c r="A18" s="94"/>
      <c r="B18" s="107"/>
      <c r="C18" s="16"/>
      <c r="D18" s="56" t="s">
        <v>100</v>
      </c>
      <c r="E18" s="16"/>
      <c r="F18" s="58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</row>
    <row r="19" spans="1:246" s="1" customFormat="1" ht="18.75" customHeight="1">
      <c r="A19" s="94"/>
      <c r="B19" s="107"/>
      <c r="C19" s="16"/>
      <c r="D19" s="56" t="s">
        <v>101</v>
      </c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</row>
    <row r="20" spans="1:246" s="1" customFormat="1" ht="18.75" customHeight="1">
      <c r="A20" s="94"/>
      <c r="B20" s="107"/>
      <c r="C20" s="16"/>
      <c r="D20" s="56" t="s">
        <v>102</v>
      </c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</row>
    <row r="21" spans="1:246" s="1" customFormat="1" ht="18.75" customHeight="1">
      <c r="A21" s="94"/>
      <c r="B21" s="107"/>
      <c r="C21" s="16"/>
      <c r="D21" s="56" t="s">
        <v>103</v>
      </c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</row>
    <row r="22" spans="1:246" s="1" customFormat="1" ht="18.75" customHeight="1">
      <c r="A22" s="94"/>
      <c r="B22" s="107"/>
      <c r="C22" s="16"/>
      <c r="D22" s="56" t="s">
        <v>104</v>
      </c>
      <c r="E22" s="1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</row>
    <row r="23" spans="1:246" s="1" customFormat="1" ht="18.75" customHeight="1">
      <c r="A23" s="94"/>
      <c r="B23" s="107"/>
      <c r="C23" s="16"/>
      <c r="D23" s="56" t="s">
        <v>105</v>
      </c>
      <c r="E23" s="1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</row>
    <row r="24" spans="1:246" s="1" customFormat="1" ht="18.75" customHeight="1">
      <c r="A24" s="94"/>
      <c r="B24" s="107"/>
      <c r="C24" s="16"/>
      <c r="D24" s="56" t="s">
        <v>106</v>
      </c>
      <c r="E24" s="1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</row>
    <row r="25" spans="1:246" s="1" customFormat="1" ht="18.75" customHeight="1">
      <c r="A25" s="94"/>
      <c r="B25" s="107"/>
      <c r="C25" s="16"/>
      <c r="D25" s="59" t="s">
        <v>107</v>
      </c>
      <c r="E25" s="16">
        <v>321.4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</row>
    <row r="26" spans="1:246" s="1" customFormat="1" ht="18.75" customHeight="1">
      <c r="A26" s="94"/>
      <c r="B26" s="107"/>
      <c r="C26" s="16"/>
      <c r="D26" s="56" t="s">
        <v>108</v>
      </c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</row>
    <row r="27" spans="1:246" s="1" customFormat="1" ht="18.75" customHeight="1">
      <c r="A27" s="94"/>
      <c r="B27" s="107"/>
      <c r="C27" s="16"/>
      <c r="D27" s="56" t="s">
        <v>109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</row>
    <row r="28" spans="1:246" s="1" customFormat="1" ht="18.75" customHeight="1">
      <c r="A28" s="94"/>
      <c r="B28" s="107"/>
      <c r="C28" s="60"/>
      <c r="D28" s="56" t="s">
        <v>110</v>
      </c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</row>
    <row r="29" spans="1:246" s="1" customFormat="1" ht="18.75" customHeight="1">
      <c r="A29" s="94"/>
      <c r="B29" s="107"/>
      <c r="C29" s="60"/>
      <c r="D29" s="56" t="s">
        <v>111</v>
      </c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</row>
    <row r="30" spans="1:246" s="1" customFormat="1" ht="18.75" customHeight="1">
      <c r="A30" s="94"/>
      <c r="B30" s="107"/>
      <c r="C30" s="60"/>
      <c r="D30" s="56" t="s">
        <v>112</v>
      </c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</row>
    <row r="31" spans="1:246" s="1" customFormat="1" ht="18.75" customHeight="1">
      <c r="A31" s="94"/>
      <c r="B31" s="107"/>
      <c r="C31" s="16"/>
      <c r="D31" s="56" t="s">
        <v>113</v>
      </c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</row>
    <row r="32" spans="1:246" s="1" customFormat="1" ht="18.75" customHeight="1">
      <c r="A32" s="94"/>
      <c r="B32" s="107"/>
      <c r="C32" s="16"/>
      <c r="D32" s="56" t="s">
        <v>114</v>
      </c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</row>
    <row r="33" spans="1:246" s="1" customFormat="1" ht="18.75" customHeight="1">
      <c r="A33" s="94"/>
      <c r="B33" s="107"/>
      <c r="C33" s="16"/>
      <c r="D33" s="56" t="s">
        <v>115</v>
      </c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</row>
    <row r="34" spans="1:246" s="1" customFormat="1" ht="18.75" customHeight="1">
      <c r="A34" s="94"/>
      <c r="B34" s="107"/>
      <c r="C34" s="57"/>
      <c r="D34" s="56" t="s">
        <v>116</v>
      </c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</row>
    <row r="35" spans="1:246" s="1" customFormat="1" ht="18.75" customHeight="1">
      <c r="A35" s="94"/>
      <c r="B35" s="107"/>
      <c r="C35" s="16"/>
      <c r="D35" s="59" t="s">
        <v>117</v>
      </c>
      <c r="E35" s="5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</row>
    <row r="36" spans="1:246" s="1" customFormat="1" ht="18.75" customHeight="1">
      <c r="A36" s="99"/>
      <c r="B36" s="99"/>
      <c r="C36" s="57"/>
      <c r="D36" s="59" t="s">
        <v>118</v>
      </c>
      <c r="E36" s="1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</row>
    <row r="37" spans="1:246" s="1" customFormat="1" ht="18.75" customHeight="1">
      <c r="A37" s="99"/>
      <c r="B37" s="99"/>
      <c r="C37" s="57"/>
      <c r="D37" s="59" t="s">
        <v>119</v>
      </c>
      <c r="E37" s="1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</row>
    <row r="38" spans="1:246" s="1" customFormat="1" ht="18.75" customHeight="1">
      <c r="A38" s="99"/>
      <c r="B38" s="99"/>
      <c r="C38" s="61"/>
      <c r="D38" s="59"/>
      <c r="E38" s="1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</row>
    <row r="39" spans="1:5" s="1" customFormat="1" ht="18.75" customHeight="1">
      <c r="A39" s="99"/>
      <c r="B39" s="99"/>
      <c r="C39" s="61"/>
      <c r="D39" s="56"/>
      <c r="E39" s="16"/>
    </row>
    <row r="40" spans="1:5" s="1" customFormat="1" ht="18.75" customHeight="1">
      <c r="A40" s="99"/>
      <c r="B40" s="99"/>
      <c r="C40" s="61"/>
      <c r="D40" s="56"/>
      <c r="E40" s="16"/>
    </row>
    <row r="41" spans="1:5" s="1" customFormat="1" ht="18.75" customHeight="1">
      <c r="A41" s="94"/>
      <c r="B41" s="107"/>
      <c r="C41" s="62"/>
      <c r="D41" s="56"/>
      <c r="E41" s="16"/>
    </row>
    <row r="42" spans="1:5" s="1" customFormat="1" ht="18.75" customHeight="1">
      <c r="A42" s="94"/>
      <c r="B42" s="107"/>
      <c r="C42" s="62"/>
      <c r="D42" s="56"/>
      <c r="E42" s="16"/>
    </row>
    <row r="43" spans="1:5" s="1" customFormat="1" ht="18.75" customHeight="1">
      <c r="A43" s="94"/>
      <c r="B43" s="107"/>
      <c r="C43" s="62"/>
      <c r="D43" s="56"/>
      <c r="E43" s="16"/>
    </row>
    <row r="44" spans="1:5" s="1" customFormat="1" ht="18.75" customHeight="1">
      <c r="A44" s="94" t="s">
        <v>54</v>
      </c>
      <c r="B44" s="107"/>
      <c r="C44" s="10">
        <v>4213.68</v>
      </c>
      <c r="D44" s="63" t="s">
        <v>55</v>
      </c>
      <c r="E44" s="16">
        <v>4213.68</v>
      </c>
    </row>
    <row r="45" spans="4:5" s="1" customFormat="1" ht="15">
      <c r="D45" s="11"/>
      <c r="E45" s="50"/>
    </row>
    <row r="46" spans="4:5" s="1" customFormat="1" ht="15">
      <c r="D46" s="17"/>
      <c r="E46" s="17"/>
    </row>
    <row r="47" spans="4:5" s="1" customFormat="1" ht="15">
      <c r="D47" s="17"/>
      <c r="E47" s="17"/>
    </row>
    <row r="48" spans="4:5" s="1" customFormat="1" ht="15">
      <c r="D48" s="17"/>
      <c r="E48" s="17"/>
    </row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45">
    <mergeCell ref="A42:B42"/>
    <mergeCell ref="A43:B43"/>
    <mergeCell ref="A44:B44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C1:E1"/>
    <mergeCell ref="A2:E2"/>
    <mergeCell ref="A3:B3"/>
    <mergeCell ref="A4:C4"/>
    <mergeCell ref="D4:E4"/>
    <mergeCell ref="A5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14.28125" style="1" customWidth="1"/>
    <col min="2" max="2" width="34.85156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11" t="s">
        <v>120</v>
      </c>
      <c r="B1" s="111"/>
      <c r="C1" s="111"/>
      <c r="D1" s="111"/>
      <c r="E1" s="111"/>
      <c r="F1" s="111"/>
      <c r="G1" s="23"/>
    </row>
    <row r="2" spans="1:7" s="1" customFormat="1" ht="26.25" customHeight="1">
      <c r="A2" s="100" t="s">
        <v>200</v>
      </c>
      <c r="B2" s="100"/>
      <c r="C2" s="100"/>
      <c r="D2" s="100"/>
      <c r="E2" s="100"/>
      <c r="F2" s="100"/>
      <c r="G2" s="100"/>
    </row>
    <row r="3" spans="1:7" s="1" customFormat="1" ht="18" customHeight="1">
      <c r="A3" s="12" t="s">
        <v>257</v>
      </c>
      <c r="B3" s="12"/>
      <c r="C3" s="12"/>
      <c r="D3" s="12"/>
      <c r="E3" s="12"/>
      <c r="F3" s="12"/>
      <c r="G3" s="7" t="s">
        <v>1</v>
      </c>
    </row>
    <row r="4" spans="1:7" s="1" customFormat="1" ht="18.75" customHeight="1">
      <c r="A4" s="108" t="s">
        <v>73</v>
      </c>
      <c r="B4" s="108" t="s">
        <v>74</v>
      </c>
      <c r="C4" s="108" t="s">
        <v>58</v>
      </c>
      <c r="D4" s="104" t="s">
        <v>75</v>
      </c>
      <c r="E4" s="104"/>
      <c r="F4" s="104"/>
      <c r="G4" s="108" t="s">
        <v>76</v>
      </c>
    </row>
    <row r="5" spans="1:7" s="1" customFormat="1" ht="18.75" customHeight="1">
      <c r="A5" s="110"/>
      <c r="B5" s="110"/>
      <c r="C5" s="109"/>
      <c r="D5" s="14" t="s">
        <v>61</v>
      </c>
      <c r="E5" s="14" t="s">
        <v>121</v>
      </c>
      <c r="F5" s="14" t="s">
        <v>122</v>
      </c>
      <c r="G5" s="110"/>
    </row>
    <row r="6" spans="1:7" s="1" customFormat="1" ht="18.75" customHeight="1">
      <c r="A6" s="22"/>
      <c r="B6" s="22" t="s">
        <v>58</v>
      </c>
      <c r="C6" s="10">
        <f>D6+G6</f>
        <v>4213.68</v>
      </c>
      <c r="D6" s="10">
        <f>E6+F6</f>
        <v>4213.68</v>
      </c>
      <c r="E6" s="10">
        <f>4213.68-379.32</f>
        <v>3834.36</v>
      </c>
      <c r="F6" s="10">
        <v>379.32</v>
      </c>
      <c r="G6" s="10"/>
    </row>
    <row r="7" spans="1:7" s="1" customFormat="1" ht="18.75" customHeight="1">
      <c r="A7" s="79" t="s">
        <v>207</v>
      </c>
      <c r="B7" s="80" t="s">
        <v>208</v>
      </c>
      <c r="C7" s="10">
        <f aca="true" t="shared" si="0" ref="C7:C22">D7+G7</f>
        <v>3110.99</v>
      </c>
      <c r="D7" s="10">
        <f aca="true" t="shared" si="1" ref="D7:D22">E7+F7</f>
        <v>3110.99</v>
      </c>
      <c r="E7" s="10">
        <v>2731.6699999999996</v>
      </c>
      <c r="F7" s="10">
        <v>379.32</v>
      </c>
      <c r="G7" s="10"/>
    </row>
    <row r="8" spans="1:7" s="1" customFormat="1" ht="18.75" customHeight="1">
      <c r="A8" s="79" t="s">
        <v>209</v>
      </c>
      <c r="B8" s="80" t="s">
        <v>210</v>
      </c>
      <c r="C8" s="10">
        <f t="shared" si="0"/>
        <v>3110.99</v>
      </c>
      <c r="D8" s="10">
        <f t="shared" si="1"/>
        <v>3110.99</v>
      </c>
      <c r="E8" s="10">
        <v>2731.6699999999996</v>
      </c>
      <c r="F8" s="10">
        <v>379.32</v>
      </c>
      <c r="G8" s="10"/>
    </row>
    <row r="9" spans="1:7" s="1" customFormat="1" ht="18.75" customHeight="1">
      <c r="A9" s="79" t="s">
        <v>211</v>
      </c>
      <c r="B9" s="80" t="s">
        <v>212</v>
      </c>
      <c r="C9" s="10">
        <f t="shared" si="0"/>
        <v>3110.99</v>
      </c>
      <c r="D9" s="10">
        <f t="shared" si="1"/>
        <v>3110.99</v>
      </c>
      <c r="E9" s="10">
        <f>3110.99-379.32</f>
        <v>2731.6699999999996</v>
      </c>
      <c r="F9" s="10">
        <v>379.32</v>
      </c>
      <c r="G9" s="10"/>
    </row>
    <row r="10" spans="1:7" s="1" customFormat="1" ht="18.75" customHeight="1">
      <c r="A10" s="80" t="s">
        <v>123</v>
      </c>
      <c r="B10" s="80" t="s">
        <v>124</v>
      </c>
      <c r="C10" s="10">
        <f t="shared" si="0"/>
        <v>642.79</v>
      </c>
      <c r="D10" s="10">
        <f t="shared" si="1"/>
        <v>642.79</v>
      </c>
      <c r="E10" s="10">
        <v>642.79</v>
      </c>
      <c r="F10" s="10"/>
      <c r="G10" s="10"/>
    </row>
    <row r="11" spans="1:7" s="1" customFormat="1" ht="18.75" customHeight="1">
      <c r="A11" s="80" t="s">
        <v>125</v>
      </c>
      <c r="B11" s="80" t="s">
        <v>126</v>
      </c>
      <c r="C11" s="10">
        <f t="shared" si="0"/>
        <v>642.79</v>
      </c>
      <c r="D11" s="10">
        <f t="shared" si="1"/>
        <v>642.79</v>
      </c>
      <c r="E11" s="10">
        <v>642.79</v>
      </c>
      <c r="F11" s="10"/>
      <c r="G11" s="10"/>
    </row>
    <row r="12" spans="1:7" s="1" customFormat="1" ht="18.75" customHeight="1">
      <c r="A12" s="80" t="s">
        <v>127</v>
      </c>
      <c r="B12" s="80" t="s">
        <v>128</v>
      </c>
      <c r="C12" s="10">
        <f t="shared" si="0"/>
        <v>642.79</v>
      </c>
      <c r="D12" s="10">
        <f t="shared" si="1"/>
        <v>642.79</v>
      </c>
      <c r="E12" s="10">
        <v>642.79</v>
      </c>
      <c r="F12" s="10"/>
      <c r="G12" s="10"/>
    </row>
    <row r="13" spans="1:7" s="1" customFormat="1" ht="18.75" customHeight="1">
      <c r="A13" s="80" t="s">
        <v>129</v>
      </c>
      <c r="B13" s="80" t="s">
        <v>130</v>
      </c>
      <c r="C13" s="10">
        <f t="shared" si="0"/>
        <v>428.53</v>
      </c>
      <c r="D13" s="10">
        <f t="shared" si="1"/>
        <v>428.53</v>
      </c>
      <c r="E13" s="10">
        <v>428.53</v>
      </c>
      <c r="F13" s="10"/>
      <c r="G13" s="10"/>
    </row>
    <row r="14" spans="1:7" s="1" customFormat="1" ht="18.75" customHeight="1">
      <c r="A14" s="80" t="s">
        <v>131</v>
      </c>
      <c r="B14" s="80" t="s">
        <v>132</v>
      </c>
      <c r="C14" s="10">
        <f t="shared" si="0"/>
        <v>214.26</v>
      </c>
      <c r="D14" s="10">
        <f t="shared" si="1"/>
        <v>214.26</v>
      </c>
      <c r="E14" s="10">
        <v>214.26</v>
      </c>
      <c r="F14" s="10"/>
      <c r="G14" s="10"/>
    </row>
    <row r="15" spans="1:7" s="1" customFormat="1" ht="18.75" customHeight="1">
      <c r="A15" s="80" t="s">
        <v>133</v>
      </c>
      <c r="B15" s="80" t="s">
        <v>134</v>
      </c>
      <c r="C15" s="10">
        <f t="shared" si="0"/>
        <v>138.55</v>
      </c>
      <c r="D15" s="10">
        <f t="shared" si="1"/>
        <v>138.55</v>
      </c>
      <c r="E15" s="10">
        <v>138.55</v>
      </c>
      <c r="F15" s="10"/>
      <c r="G15" s="10"/>
    </row>
    <row r="16" spans="1:7" s="1" customFormat="1" ht="18.75" customHeight="1">
      <c r="A16" s="80" t="s">
        <v>135</v>
      </c>
      <c r="B16" s="80" t="s">
        <v>136</v>
      </c>
      <c r="C16" s="10">
        <f t="shared" si="0"/>
        <v>0</v>
      </c>
      <c r="D16" s="10">
        <f t="shared" si="1"/>
        <v>0</v>
      </c>
      <c r="E16" s="10">
        <v>0</v>
      </c>
      <c r="F16" s="10"/>
      <c r="G16" s="10"/>
    </row>
    <row r="17" spans="1:7" s="1" customFormat="1" ht="18.75" customHeight="1">
      <c r="A17" s="80" t="s">
        <v>137</v>
      </c>
      <c r="B17" s="80" t="s">
        <v>138</v>
      </c>
      <c r="C17" s="10">
        <f t="shared" si="0"/>
        <v>0</v>
      </c>
      <c r="D17" s="10">
        <f t="shared" si="1"/>
        <v>0</v>
      </c>
      <c r="E17" s="10">
        <v>0</v>
      </c>
      <c r="F17" s="10"/>
      <c r="G17" s="10"/>
    </row>
    <row r="18" spans="1:7" s="1" customFormat="1" ht="18.75" customHeight="1">
      <c r="A18" s="80" t="s">
        <v>139</v>
      </c>
      <c r="B18" s="80" t="s">
        <v>140</v>
      </c>
      <c r="C18" s="10">
        <f t="shared" si="0"/>
        <v>138.55</v>
      </c>
      <c r="D18" s="10">
        <f t="shared" si="1"/>
        <v>138.55</v>
      </c>
      <c r="E18" s="10">
        <v>138.55</v>
      </c>
      <c r="F18" s="10"/>
      <c r="G18" s="10"/>
    </row>
    <row r="19" spans="1:7" s="1" customFormat="1" ht="18.75" customHeight="1">
      <c r="A19" s="80" t="s">
        <v>141</v>
      </c>
      <c r="B19" s="80" t="s">
        <v>142</v>
      </c>
      <c r="C19" s="10">
        <f t="shared" si="0"/>
        <v>0</v>
      </c>
      <c r="D19" s="10">
        <f t="shared" si="1"/>
        <v>0</v>
      </c>
      <c r="E19" s="10">
        <v>0</v>
      </c>
      <c r="F19" s="10"/>
      <c r="G19" s="10"/>
    </row>
    <row r="20" spans="1:7" s="1" customFormat="1" ht="18.75" customHeight="1">
      <c r="A20" s="80" t="s">
        <v>143</v>
      </c>
      <c r="B20" s="80" t="s">
        <v>144</v>
      </c>
      <c r="C20" s="10">
        <f t="shared" si="0"/>
        <v>321.4</v>
      </c>
      <c r="D20" s="10">
        <f t="shared" si="1"/>
        <v>321.4</v>
      </c>
      <c r="E20" s="10">
        <v>321.4</v>
      </c>
      <c r="F20" s="10"/>
      <c r="G20" s="10"/>
    </row>
    <row r="21" spans="1:7" s="1" customFormat="1" ht="18.75" customHeight="1">
      <c r="A21" s="80" t="s">
        <v>145</v>
      </c>
      <c r="B21" s="80" t="s">
        <v>146</v>
      </c>
      <c r="C21" s="10">
        <f t="shared" si="0"/>
        <v>321.4</v>
      </c>
      <c r="D21" s="10">
        <f t="shared" si="1"/>
        <v>321.4</v>
      </c>
      <c r="E21" s="10">
        <v>321.4</v>
      </c>
      <c r="F21" s="10"/>
      <c r="G21" s="10"/>
    </row>
    <row r="22" spans="1:7" s="1" customFormat="1" ht="18.75" customHeight="1">
      <c r="A22" s="80" t="s">
        <v>147</v>
      </c>
      <c r="B22" s="80" t="s">
        <v>148</v>
      </c>
      <c r="C22" s="10">
        <f t="shared" si="0"/>
        <v>321.4</v>
      </c>
      <c r="D22" s="10">
        <f t="shared" si="1"/>
        <v>321.4</v>
      </c>
      <c r="E22" s="10">
        <v>321.4</v>
      </c>
      <c r="F22" s="10"/>
      <c r="G22" s="10"/>
    </row>
    <row r="28" ht="12.75" customHeight="1">
      <c r="C28" s="80"/>
    </row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D4:F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28">
      <selection activeCell="I20" sqref="I20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1" t="s">
        <v>149</v>
      </c>
      <c r="E1" s="23"/>
    </row>
    <row r="2" spans="1:5" s="1" customFormat="1" ht="32.25" customHeight="1">
      <c r="A2" s="100" t="s">
        <v>201</v>
      </c>
      <c r="B2" s="100"/>
      <c r="C2" s="100"/>
      <c r="D2" s="100"/>
      <c r="E2" s="100"/>
    </row>
    <row r="3" spans="1:5" s="1" customFormat="1" ht="18" customHeight="1">
      <c r="A3" s="19" t="s">
        <v>257</v>
      </c>
      <c r="B3" s="19"/>
      <c r="C3" s="19"/>
      <c r="D3" s="19"/>
      <c r="E3" s="7" t="s">
        <v>1</v>
      </c>
    </row>
    <row r="4" spans="1:5" s="1" customFormat="1" ht="21" customHeight="1">
      <c r="A4" s="112" t="s">
        <v>150</v>
      </c>
      <c r="B4" s="112"/>
      <c r="C4" s="112" t="s">
        <v>151</v>
      </c>
      <c r="D4" s="112"/>
      <c r="E4" s="112"/>
    </row>
    <row r="5" spans="1:5" s="1" customFormat="1" ht="21" customHeight="1">
      <c r="A5" s="49" t="s">
        <v>73</v>
      </c>
      <c r="B5" s="49" t="s">
        <v>74</v>
      </c>
      <c r="C5" s="49" t="s">
        <v>58</v>
      </c>
      <c r="D5" s="49" t="s">
        <v>121</v>
      </c>
      <c r="E5" s="49" t="s">
        <v>122</v>
      </c>
    </row>
    <row r="6" spans="1:5" s="1" customFormat="1" ht="18.75" customHeight="1">
      <c r="A6" s="6"/>
      <c r="B6" s="6" t="s">
        <v>58</v>
      </c>
      <c r="C6" s="10">
        <f>D6+E6</f>
        <v>4213.675</v>
      </c>
      <c r="D6" s="10">
        <f>SUM(D7:D40)</f>
        <v>3834.3550000000005</v>
      </c>
      <c r="E6" s="10">
        <v>379.32</v>
      </c>
    </row>
    <row r="7" spans="1:5" s="1" customFormat="1" ht="18.75" customHeight="1">
      <c r="A7" s="78" t="s">
        <v>152</v>
      </c>
      <c r="B7" s="78" t="s">
        <v>153</v>
      </c>
      <c r="C7" s="10">
        <f aca="true" t="shared" si="0" ref="C7:C38">D7+E7</f>
        <v>0</v>
      </c>
      <c r="D7" s="10"/>
      <c r="E7" s="10"/>
    </row>
    <row r="8" spans="1:5" s="1" customFormat="1" ht="18.75" customHeight="1">
      <c r="A8" s="78" t="s">
        <v>154</v>
      </c>
      <c r="B8" s="78" t="s">
        <v>155</v>
      </c>
      <c r="C8" s="10">
        <f t="shared" si="0"/>
        <v>1359.14</v>
      </c>
      <c r="D8" s="10">
        <v>1359.14</v>
      </c>
      <c r="E8" s="10"/>
    </row>
    <row r="9" spans="1:5" s="1" customFormat="1" ht="18.75" customHeight="1">
      <c r="A9" s="78" t="s">
        <v>156</v>
      </c>
      <c r="B9" s="78" t="s">
        <v>157</v>
      </c>
      <c r="C9" s="10">
        <f t="shared" si="0"/>
        <v>647.73</v>
      </c>
      <c r="D9" s="10">
        <v>647.73</v>
      </c>
      <c r="E9" s="10"/>
    </row>
    <row r="10" spans="1:5" s="1" customFormat="1" ht="18.75" customHeight="1">
      <c r="A10" s="78">
        <v>30103</v>
      </c>
      <c r="B10" s="81" t="s">
        <v>255</v>
      </c>
      <c r="C10" s="10">
        <f t="shared" si="0"/>
        <v>670.32</v>
      </c>
      <c r="D10" s="10">
        <v>670.32</v>
      </c>
      <c r="E10" s="10"/>
    </row>
    <row r="11" spans="1:5" s="1" customFormat="1" ht="18.75" customHeight="1">
      <c r="A11" s="78" t="s">
        <v>158</v>
      </c>
      <c r="B11" s="78" t="s">
        <v>159</v>
      </c>
      <c r="C11" s="10">
        <f t="shared" si="0"/>
        <v>428.53</v>
      </c>
      <c r="D11" s="10">
        <v>428.53</v>
      </c>
      <c r="E11" s="10"/>
    </row>
    <row r="12" spans="1:5" s="1" customFormat="1" ht="18.75" customHeight="1">
      <c r="A12" s="78" t="s">
        <v>160</v>
      </c>
      <c r="B12" s="78" t="s">
        <v>161</v>
      </c>
      <c r="C12" s="10">
        <f t="shared" si="0"/>
        <v>214.27</v>
      </c>
      <c r="D12" s="10">
        <v>214.27</v>
      </c>
      <c r="E12" s="10"/>
    </row>
    <row r="13" spans="1:5" s="1" customFormat="1" ht="18.75" customHeight="1">
      <c r="A13" s="78" t="s">
        <v>162</v>
      </c>
      <c r="B13" s="78" t="s">
        <v>163</v>
      </c>
      <c r="C13" s="10">
        <f t="shared" si="0"/>
        <v>138.565</v>
      </c>
      <c r="D13" s="10">
        <v>138.565</v>
      </c>
      <c r="E13" s="10"/>
    </row>
    <row r="14" spans="1:5" s="1" customFormat="1" ht="18.75" customHeight="1">
      <c r="A14" s="78" t="s">
        <v>164</v>
      </c>
      <c r="B14" s="78" t="s">
        <v>165</v>
      </c>
      <c r="C14" s="10">
        <f t="shared" si="0"/>
        <v>14.03</v>
      </c>
      <c r="D14" s="10">
        <v>14.03</v>
      </c>
      <c r="E14" s="10"/>
    </row>
    <row r="15" spans="1:5" s="1" customFormat="1" ht="18.75" customHeight="1">
      <c r="A15" s="78" t="s">
        <v>166</v>
      </c>
      <c r="B15" s="78" t="s">
        <v>167</v>
      </c>
      <c r="C15" s="10">
        <f t="shared" si="0"/>
        <v>321.4</v>
      </c>
      <c r="D15" s="10">
        <v>321.4</v>
      </c>
      <c r="E15" s="10"/>
    </row>
    <row r="16" spans="1:5" s="1" customFormat="1" ht="18.75" customHeight="1">
      <c r="A16" s="78" t="s">
        <v>168</v>
      </c>
      <c r="B16" s="78" t="s">
        <v>169</v>
      </c>
      <c r="C16" s="10">
        <f t="shared" si="0"/>
        <v>0.4</v>
      </c>
      <c r="D16" s="10">
        <v>0.4</v>
      </c>
      <c r="E16" s="10"/>
    </row>
    <row r="17" spans="1:5" s="1" customFormat="1" ht="18.75" customHeight="1">
      <c r="A17" s="78" t="s">
        <v>213</v>
      </c>
      <c r="B17" s="78" t="s">
        <v>214</v>
      </c>
      <c r="C17" s="10">
        <f t="shared" si="0"/>
        <v>0</v>
      </c>
      <c r="D17" s="10"/>
      <c r="E17" s="10"/>
    </row>
    <row r="18" spans="1:5" s="1" customFormat="1" ht="18.75" customHeight="1">
      <c r="A18" s="78" t="s">
        <v>215</v>
      </c>
      <c r="B18" s="78" t="s">
        <v>216</v>
      </c>
      <c r="C18" s="10">
        <f t="shared" si="0"/>
        <v>32.69</v>
      </c>
      <c r="D18" s="10"/>
      <c r="E18" s="10">
        <v>32.69</v>
      </c>
    </row>
    <row r="19" spans="1:5" s="1" customFormat="1" ht="18.75" customHeight="1">
      <c r="A19" s="78" t="s">
        <v>217</v>
      </c>
      <c r="B19" s="78" t="s">
        <v>218</v>
      </c>
      <c r="C19" s="10">
        <f t="shared" si="0"/>
        <v>23</v>
      </c>
      <c r="D19" s="10"/>
      <c r="E19" s="10">
        <v>23</v>
      </c>
    </row>
    <row r="20" spans="1:5" s="1" customFormat="1" ht="18.75" customHeight="1">
      <c r="A20" s="78" t="s">
        <v>219</v>
      </c>
      <c r="B20" s="78" t="s">
        <v>220</v>
      </c>
      <c r="C20" s="10">
        <f t="shared" si="0"/>
        <v>0</v>
      </c>
      <c r="D20" s="10"/>
      <c r="E20" s="10"/>
    </row>
    <row r="21" spans="1:5" s="1" customFormat="1" ht="18.75" customHeight="1">
      <c r="A21" s="78" t="s">
        <v>221</v>
      </c>
      <c r="B21" s="78" t="s">
        <v>222</v>
      </c>
      <c r="C21" s="10">
        <f t="shared" si="0"/>
        <v>2.94</v>
      </c>
      <c r="D21" s="10"/>
      <c r="E21" s="10">
        <v>2.94</v>
      </c>
    </row>
    <row r="22" spans="1:5" s="1" customFormat="1" ht="18.75" customHeight="1">
      <c r="A22" s="78" t="s">
        <v>223</v>
      </c>
      <c r="B22" s="78" t="s">
        <v>224</v>
      </c>
      <c r="C22" s="10">
        <f t="shared" si="0"/>
        <v>7</v>
      </c>
      <c r="D22" s="10"/>
      <c r="E22" s="10">
        <v>7</v>
      </c>
    </row>
    <row r="23" spans="1:5" s="1" customFormat="1" ht="18.75" customHeight="1">
      <c r="A23" s="78" t="s">
        <v>225</v>
      </c>
      <c r="B23" s="78" t="s">
        <v>226</v>
      </c>
      <c r="C23" s="10">
        <f t="shared" si="0"/>
        <v>25.96</v>
      </c>
      <c r="D23" s="10"/>
      <c r="E23" s="10">
        <v>25.96</v>
      </c>
    </row>
    <row r="24" spans="1:5" s="1" customFormat="1" ht="18.75" customHeight="1">
      <c r="A24" s="78" t="s">
        <v>227</v>
      </c>
      <c r="B24" s="78" t="s">
        <v>228</v>
      </c>
      <c r="C24" s="10">
        <f t="shared" si="0"/>
        <v>99.26</v>
      </c>
      <c r="D24" s="10"/>
      <c r="E24" s="10">
        <v>99.26</v>
      </c>
    </row>
    <row r="25" spans="1:5" s="1" customFormat="1" ht="18.75" customHeight="1">
      <c r="A25" s="78" t="s">
        <v>229</v>
      </c>
      <c r="B25" s="78" t="s">
        <v>230</v>
      </c>
      <c r="C25" s="10">
        <f t="shared" si="0"/>
        <v>8.1</v>
      </c>
      <c r="D25" s="10"/>
      <c r="E25" s="10">
        <v>8.1</v>
      </c>
    </row>
    <row r="26" spans="1:5" s="1" customFormat="1" ht="18.75" customHeight="1">
      <c r="A26" s="78" t="s">
        <v>231</v>
      </c>
      <c r="B26" s="78" t="s">
        <v>232</v>
      </c>
      <c r="C26" s="10">
        <f t="shared" si="0"/>
        <v>12</v>
      </c>
      <c r="D26" s="10"/>
      <c r="E26" s="10">
        <v>12</v>
      </c>
    </row>
    <row r="27" spans="1:5" s="1" customFormat="1" ht="18.75" customHeight="1">
      <c r="A27" s="78" t="s">
        <v>233</v>
      </c>
      <c r="B27" s="78" t="s">
        <v>234</v>
      </c>
      <c r="C27" s="10">
        <f t="shared" si="0"/>
        <v>18.93</v>
      </c>
      <c r="D27" s="10"/>
      <c r="E27" s="10">
        <v>18.93</v>
      </c>
    </row>
    <row r="28" spans="1:5" s="1" customFormat="1" ht="18.75" customHeight="1">
      <c r="A28" s="78" t="s">
        <v>235</v>
      </c>
      <c r="B28" s="78" t="s">
        <v>236</v>
      </c>
      <c r="C28" s="10">
        <f t="shared" si="0"/>
        <v>3</v>
      </c>
      <c r="D28" s="10"/>
      <c r="E28" s="10">
        <v>3</v>
      </c>
    </row>
    <row r="29" spans="1:5" s="1" customFormat="1" ht="18.75" customHeight="1">
      <c r="A29" s="78" t="s">
        <v>237</v>
      </c>
      <c r="B29" s="78" t="s">
        <v>238</v>
      </c>
      <c r="C29" s="10">
        <f t="shared" si="0"/>
        <v>7</v>
      </c>
      <c r="D29" s="10"/>
      <c r="E29" s="10">
        <v>7</v>
      </c>
    </row>
    <row r="30" spans="1:5" s="1" customFormat="1" ht="18.75" customHeight="1">
      <c r="A30" s="78" t="s">
        <v>239</v>
      </c>
      <c r="B30" s="78" t="s">
        <v>240</v>
      </c>
      <c r="C30" s="10">
        <f t="shared" si="0"/>
        <v>13.42</v>
      </c>
      <c r="D30" s="10"/>
      <c r="E30" s="10">
        <f>13.42</f>
        <v>13.42</v>
      </c>
    </row>
    <row r="31" spans="1:5" s="1" customFormat="1" ht="18.75" customHeight="1">
      <c r="A31" s="78" t="s">
        <v>241</v>
      </c>
      <c r="B31" s="78" t="s">
        <v>242</v>
      </c>
      <c r="C31" s="10">
        <f t="shared" si="0"/>
        <v>2.72</v>
      </c>
      <c r="D31" s="10"/>
      <c r="E31" s="10">
        <v>2.72</v>
      </c>
    </row>
    <row r="32" spans="1:5" s="1" customFormat="1" ht="18.75" customHeight="1">
      <c r="A32" s="78">
        <v>30228</v>
      </c>
      <c r="B32" s="78" t="s">
        <v>253</v>
      </c>
      <c r="C32" s="10">
        <f t="shared" si="0"/>
        <v>59.74</v>
      </c>
      <c r="D32" s="10">
        <v>32.14</v>
      </c>
      <c r="E32" s="10">
        <f>27.6</f>
        <v>27.6</v>
      </c>
    </row>
    <row r="33" spans="1:5" s="1" customFormat="1" ht="18.75" customHeight="1">
      <c r="A33" s="78" t="s">
        <v>243</v>
      </c>
      <c r="B33" s="78" t="s">
        <v>244</v>
      </c>
      <c r="C33" s="10">
        <f t="shared" si="0"/>
        <v>7.8</v>
      </c>
      <c r="D33" s="10"/>
      <c r="E33" s="10">
        <v>7.8</v>
      </c>
    </row>
    <row r="34" spans="1:5" s="1" customFormat="1" ht="18.75" customHeight="1">
      <c r="A34" s="78" t="s">
        <v>245</v>
      </c>
      <c r="B34" s="78" t="s">
        <v>246</v>
      </c>
      <c r="C34" s="10">
        <f t="shared" si="0"/>
        <v>0</v>
      </c>
      <c r="D34" s="10"/>
      <c r="E34" s="10"/>
    </row>
    <row r="35" spans="1:5" s="1" customFormat="1" ht="18.75" customHeight="1">
      <c r="A35" s="78" t="s">
        <v>247</v>
      </c>
      <c r="B35" s="78" t="s">
        <v>248</v>
      </c>
      <c r="C35" s="10">
        <f t="shared" si="0"/>
        <v>7.83</v>
      </c>
      <c r="D35" s="10">
        <v>7.83</v>
      </c>
      <c r="E35" s="10"/>
    </row>
    <row r="36" spans="1:5" ht="12.75" customHeight="1">
      <c r="A36" s="78" t="s">
        <v>249</v>
      </c>
      <c r="B36" s="78" t="s">
        <v>250</v>
      </c>
      <c r="C36" s="10">
        <f t="shared" si="0"/>
        <v>0</v>
      </c>
      <c r="D36" s="82"/>
      <c r="E36" s="82"/>
    </row>
    <row r="37" spans="1:5" ht="12.75" customHeight="1">
      <c r="A37" s="78" t="s">
        <v>251</v>
      </c>
      <c r="B37" s="78" t="s">
        <v>252</v>
      </c>
      <c r="C37" s="10">
        <f t="shared" si="0"/>
        <v>15.3</v>
      </c>
      <c r="D37" s="82"/>
      <c r="E37" s="82">
        <v>15.3</v>
      </c>
    </row>
    <row r="38" spans="1:5" ht="12.75" customHeight="1">
      <c r="A38" s="78">
        <v>31003</v>
      </c>
      <c r="B38" s="83" t="s">
        <v>254</v>
      </c>
      <c r="C38" s="10">
        <f t="shared" si="0"/>
        <v>72.6</v>
      </c>
      <c r="D38" s="82"/>
      <c r="E38" s="82">
        <v>72.6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workbookViewId="0" topLeftCell="A1">
      <selection activeCell="B23" sqref="B23"/>
    </sheetView>
  </sheetViews>
  <sheetFormatPr defaultColWidth="7.421875" defaultRowHeight="12.75"/>
  <cols>
    <col min="1" max="1" width="19.7109375" style="24" customWidth="1"/>
    <col min="2" max="2" width="29.00390625" style="24" customWidth="1"/>
    <col min="3" max="3" width="17.28125" style="24" customWidth="1"/>
    <col min="4" max="4" width="13.8515625" style="24" customWidth="1"/>
    <col min="5" max="5" width="16.8515625" style="24" customWidth="1"/>
    <col min="6" max="6" width="15.8515625" style="24" customWidth="1"/>
    <col min="7" max="16384" width="7.421875" style="24" customWidth="1"/>
  </cols>
  <sheetData>
    <row r="1" ht="13.5" customHeight="1">
      <c r="A1" s="24" t="s">
        <v>170</v>
      </c>
    </row>
    <row r="2" spans="1:6" ht="28.5" customHeight="1">
      <c r="A2" s="75" t="s">
        <v>202</v>
      </c>
      <c r="B2" s="25"/>
      <c r="C2" s="25"/>
      <c r="D2" s="25"/>
      <c r="E2" s="25"/>
      <c r="F2" s="25"/>
    </row>
    <row r="3" spans="1:6" ht="18.75" customHeight="1">
      <c r="A3" s="26" t="s">
        <v>257</v>
      </c>
      <c r="B3" s="26"/>
      <c r="C3" s="26"/>
      <c r="D3" s="26"/>
      <c r="E3" s="26"/>
      <c r="F3" s="27" t="s">
        <v>1</v>
      </c>
    </row>
    <row r="4" spans="1:6" ht="30.75" customHeight="1">
      <c r="A4" s="114" t="s">
        <v>73</v>
      </c>
      <c r="B4" s="113" t="s">
        <v>74</v>
      </c>
      <c r="C4" s="113" t="s">
        <v>171</v>
      </c>
      <c r="D4" s="113" t="s">
        <v>172</v>
      </c>
      <c r="E4" s="113"/>
      <c r="F4" s="113"/>
    </row>
    <row r="5" spans="1:6" ht="21" customHeight="1">
      <c r="A5" s="115"/>
      <c r="B5" s="113"/>
      <c r="C5" s="116"/>
      <c r="D5" s="28" t="s">
        <v>58</v>
      </c>
      <c r="E5" s="28" t="s">
        <v>75</v>
      </c>
      <c r="F5" s="28" t="s">
        <v>76</v>
      </c>
    </row>
    <row r="6" spans="1:6" ht="20.25" customHeight="1">
      <c r="A6" s="42"/>
      <c r="B6" s="43"/>
      <c r="C6" s="44"/>
      <c r="D6" s="44"/>
      <c r="E6" s="44"/>
      <c r="F6" s="44"/>
    </row>
    <row r="7" spans="1:6" ht="20.25" customHeight="1">
      <c r="A7" s="32"/>
      <c r="B7" s="36"/>
      <c r="C7" s="34"/>
      <c r="D7" s="34"/>
      <c r="E7" s="34"/>
      <c r="F7" s="34"/>
    </row>
    <row r="8" spans="1:6" ht="20.25" customHeight="1">
      <c r="A8" s="35"/>
      <c r="B8" s="36"/>
      <c r="C8" s="37"/>
      <c r="D8" s="37"/>
      <c r="E8" s="37"/>
      <c r="F8" s="37"/>
    </row>
    <row r="9" spans="1:6" ht="20.25" customHeight="1">
      <c r="A9" s="45"/>
      <c r="B9" s="36"/>
      <c r="C9" s="37"/>
      <c r="D9" s="37"/>
      <c r="E9" s="37"/>
      <c r="F9" s="37"/>
    </row>
    <row r="10" spans="1:6" ht="20.25" customHeight="1">
      <c r="A10" s="45"/>
      <c r="B10" s="36"/>
      <c r="C10" s="37"/>
      <c r="D10" s="37"/>
      <c r="E10" s="37"/>
      <c r="F10" s="37"/>
    </row>
    <row r="11" spans="1:6" ht="20.25" customHeight="1">
      <c r="A11" s="46"/>
      <c r="B11" s="47"/>
      <c r="C11" s="47"/>
      <c r="D11" s="47"/>
      <c r="E11" s="47"/>
      <c r="F11" s="47"/>
    </row>
    <row r="12" spans="1:6" ht="20.25" customHeight="1">
      <c r="A12" s="46"/>
      <c r="B12" s="37"/>
      <c r="C12" s="37"/>
      <c r="D12" s="37"/>
      <c r="E12" s="37"/>
      <c r="F12" s="37"/>
    </row>
    <row r="13" spans="1:6" ht="20.25" customHeight="1">
      <c r="A13" s="46"/>
      <c r="B13" s="37"/>
      <c r="C13" s="48"/>
      <c r="D13" s="48"/>
      <c r="E13" s="48"/>
      <c r="F13" s="48"/>
    </row>
    <row r="14" spans="1:6" ht="20.25" customHeight="1">
      <c r="A14" s="26" t="s">
        <v>256</v>
      </c>
      <c r="B14" s="26"/>
      <c r="C14" s="26"/>
      <c r="D14" s="26"/>
      <c r="E14" s="26"/>
      <c r="F14" s="26"/>
    </row>
    <row r="15" spans="1:6" ht="17.25" customHeight="1">
      <c r="A15" s="39"/>
      <c r="B15" s="40"/>
      <c r="C15" s="40"/>
      <c r="D15" s="40"/>
      <c r="E15" s="40"/>
      <c r="F15" s="40"/>
    </row>
    <row r="16" spans="1:6" ht="17.25" customHeight="1">
      <c r="A16" s="41"/>
      <c r="B16" s="41"/>
      <c r="C16" s="41"/>
      <c r="D16" s="41"/>
      <c r="E16" s="41"/>
      <c r="F16" s="41"/>
    </row>
  </sheetData>
  <sheetProtection formatCells="0" formatColumns="0" formatRows="0" insertColumns="0" insertRows="0" insertHyperlinks="0" deleteColumns="0" deleteRows="0" sort="0" autoFilter="0" pivotTables="0"/>
  <mergeCells count="4">
    <mergeCell ref="D4:F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J19" sqref="J19"/>
    </sheetView>
  </sheetViews>
  <sheetFormatPr defaultColWidth="7.8515625" defaultRowHeight="12.75" customHeight="1"/>
  <cols>
    <col min="1" max="1" width="22.421875" style="24" customWidth="1"/>
    <col min="2" max="2" width="33.00390625" style="24" customWidth="1"/>
    <col min="3" max="3" width="15.57421875" style="24" customWidth="1"/>
    <col min="4" max="4" width="13.8515625" style="24" customWidth="1"/>
    <col min="5" max="5" width="16.8515625" style="24" customWidth="1"/>
    <col min="6" max="6" width="15.8515625" style="24" customWidth="1"/>
    <col min="7" max="8" width="7.421875" style="24" customWidth="1"/>
    <col min="9" max="16384" width="7.8515625" style="24" customWidth="1"/>
  </cols>
  <sheetData>
    <row r="1" ht="15" customHeight="1">
      <c r="A1" s="24" t="s">
        <v>173</v>
      </c>
    </row>
    <row r="2" spans="1:6" ht="28.5" customHeight="1">
      <c r="A2" s="76" t="s">
        <v>206</v>
      </c>
      <c r="B2" s="25"/>
      <c r="C2" s="25"/>
      <c r="D2" s="25"/>
      <c r="E2" s="25"/>
      <c r="F2" s="25"/>
    </row>
    <row r="3" spans="1:6" ht="18.75" customHeight="1">
      <c r="A3" s="26" t="s">
        <v>257</v>
      </c>
      <c r="B3" s="26"/>
      <c r="C3" s="26"/>
      <c r="D3" s="26"/>
      <c r="E3" s="26"/>
      <c r="F3" s="27" t="s">
        <v>1</v>
      </c>
    </row>
    <row r="4" spans="1:6" ht="30.75" customHeight="1">
      <c r="A4" s="114" t="s">
        <v>73</v>
      </c>
      <c r="B4" s="113" t="s">
        <v>74</v>
      </c>
      <c r="C4" s="113" t="s">
        <v>174</v>
      </c>
      <c r="D4" s="113" t="s">
        <v>175</v>
      </c>
      <c r="E4" s="113"/>
      <c r="F4" s="113"/>
    </row>
    <row r="5" spans="1:6" ht="21" customHeight="1">
      <c r="A5" s="115"/>
      <c r="B5" s="116"/>
      <c r="C5" s="116"/>
      <c r="D5" s="28" t="s">
        <v>58</v>
      </c>
      <c r="E5" s="28" t="s">
        <v>75</v>
      </c>
      <c r="F5" s="28" t="s">
        <v>76</v>
      </c>
    </row>
    <row r="6" spans="1:6" ht="20.25" customHeight="1">
      <c r="A6" s="29"/>
      <c r="B6" s="29"/>
      <c r="C6" s="30"/>
      <c r="D6" s="30"/>
      <c r="E6" s="30"/>
      <c r="F6" s="31"/>
    </row>
    <row r="7" spans="1:6" ht="20.25" customHeight="1">
      <c r="A7" s="32"/>
      <c r="B7" s="33"/>
      <c r="C7" s="34"/>
      <c r="D7" s="34"/>
      <c r="E7" s="34"/>
      <c r="F7" s="34"/>
    </row>
    <row r="8" spans="1:6" ht="20.25" customHeight="1">
      <c r="A8" s="35"/>
      <c r="B8" s="36"/>
      <c r="C8" s="37"/>
      <c r="D8" s="37"/>
      <c r="E8" s="37"/>
      <c r="F8" s="37"/>
    </row>
    <row r="9" spans="1:6" ht="20.25" customHeight="1">
      <c r="A9" s="38"/>
      <c r="B9" s="36"/>
      <c r="C9" s="37"/>
      <c r="D9" s="37"/>
      <c r="E9" s="37"/>
      <c r="F9" s="37"/>
    </row>
    <row r="10" spans="1:6" ht="20.25" customHeight="1">
      <c r="A10" s="26" t="s">
        <v>258</v>
      </c>
      <c r="B10" s="26"/>
      <c r="C10" s="26"/>
      <c r="D10" s="26"/>
      <c r="E10" s="26"/>
      <c r="F10" s="26"/>
    </row>
    <row r="11" spans="1:6" ht="17.25" customHeight="1">
      <c r="A11" s="39"/>
      <c r="B11" s="40"/>
      <c r="C11" s="40"/>
      <c r="D11" s="40"/>
      <c r="E11" s="40"/>
      <c r="F11" s="40"/>
    </row>
    <row r="12" spans="1:6" ht="17.25" customHeight="1">
      <c r="A12" s="41"/>
      <c r="B12" s="41"/>
      <c r="C12" s="41"/>
      <c r="D12" s="41"/>
      <c r="E12" s="41"/>
      <c r="F12" s="41"/>
    </row>
    <row r="13" ht="9.75" customHeight="1"/>
  </sheetData>
  <sheetProtection/>
  <mergeCells count="4">
    <mergeCell ref="D4:F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F23" sqref="F23"/>
    </sheetView>
  </sheetViews>
  <sheetFormatPr defaultColWidth="9.140625" defaultRowHeight="12.75" customHeight="1"/>
  <cols>
    <col min="1" max="1" width="19.8515625" style="1" customWidth="1"/>
    <col min="2" max="3" width="28.5742187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12" t="s">
        <v>176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3"/>
    </row>
    <row r="2" spans="1:12" s="1" customFormat="1" ht="26.25" customHeight="1">
      <c r="A2" s="106" t="s">
        <v>203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8" customHeight="1">
      <c r="A3" s="84" t="s">
        <v>257</v>
      </c>
      <c r="C3" s="19"/>
      <c r="D3" s="19"/>
      <c r="E3" s="19"/>
      <c r="F3" s="19"/>
      <c r="G3" s="19"/>
      <c r="H3" s="19"/>
      <c r="I3" s="19"/>
      <c r="J3" s="19"/>
      <c r="K3" s="117" t="s">
        <v>1</v>
      </c>
      <c r="L3" s="117"/>
    </row>
    <row r="4" spans="1:12" s="1" customFormat="1" ht="18.75" customHeight="1">
      <c r="A4" s="102" t="s">
        <v>177</v>
      </c>
      <c r="B4" s="121" t="s">
        <v>178</v>
      </c>
      <c r="C4" s="102" t="s">
        <v>179</v>
      </c>
      <c r="D4" s="121" t="s">
        <v>58</v>
      </c>
      <c r="E4" s="118" t="s">
        <v>180</v>
      </c>
      <c r="F4" s="119"/>
      <c r="G4" s="120"/>
      <c r="H4" s="118" t="s">
        <v>181</v>
      </c>
      <c r="I4" s="119"/>
      <c r="J4" s="120"/>
      <c r="K4" s="121" t="s">
        <v>65</v>
      </c>
      <c r="L4" s="121" t="s">
        <v>66</v>
      </c>
    </row>
    <row r="5" spans="1:12" s="1" customFormat="1" ht="37.5" customHeight="1">
      <c r="A5" s="102"/>
      <c r="B5" s="122"/>
      <c r="C5" s="102"/>
      <c r="D5" s="123"/>
      <c r="E5" s="21" t="s">
        <v>62</v>
      </c>
      <c r="F5" s="21" t="s">
        <v>63</v>
      </c>
      <c r="G5" s="21" t="s">
        <v>64</v>
      </c>
      <c r="H5" s="21" t="s">
        <v>62</v>
      </c>
      <c r="I5" s="21" t="s">
        <v>63</v>
      </c>
      <c r="J5" s="21" t="s">
        <v>64</v>
      </c>
      <c r="K5" s="122"/>
      <c r="L5" s="122"/>
    </row>
    <row r="6" spans="1:12" s="1" customFormat="1" ht="18.75" customHeight="1">
      <c r="A6" s="84" t="s">
        <v>265</v>
      </c>
      <c r="B6" s="84" t="s">
        <v>260</v>
      </c>
      <c r="C6" s="84" t="s">
        <v>259</v>
      </c>
      <c r="D6" s="10">
        <v>700.05</v>
      </c>
      <c r="E6" s="10"/>
      <c r="F6" s="10"/>
      <c r="G6" s="10"/>
      <c r="H6" s="10"/>
      <c r="I6" s="10"/>
      <c r="J6" s="10"/>
      <c r="K6" s="10">
        <v>700.05</v>
      </c>
      <c r="L6" s="10"/>
    </row>
    <row r="7" spans="1:12" s="1" customFormat="1" ht="18.75" customHeight="1">
      <c r="A7" s="22"/>
      <c r="B7" s="22"/>
      <c r="C7" s="22"/>
      <c r="D7" s="10"/>
      <c r="E7" s="10"/>
      <c r="F7" s="10"/>
      <c r="G7" s="10"/>
      <c r="H7" s="10"/>
      <c r="I7" s="10"/>
      <c r="J7" s="10"/>
      <c r="K7" s="10"/>
      <c r="L7" s="10"/>
    </row>
    <row r="8" spans="1:12" s="1" customFormat="1" ht="18.75" customHeight="1">
      <c r="A8" s="22"/>
      <c r="B8" s="22"/>
      <c r="C8" s="22"/>
      <c r="D8" s="10"/>
      <c r="E8" s="10"/>
      <c r="F8" s="10"/>
      <c r="G8" s="10"/>
      <c r="H8" s="10"/>
      <c r="I8" s="10"/>
      <c r="J8" s="10"/>
      <c r="K8" s="10"/>
      <c r="L8" s="10"/>
    </row>
    <row r="9" spans="1:12" s="1" customFormat="1" ht="18.75" customHeight="1">
      <c r="A9" s="22"/>
      <c r="B9" s="22"/>
      <c r="C9" s="22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18.75" customHeight="1">
      <c r="A10" s="22"/>
      <c r="B10" s="22"/>
      <c r="C10" s="22"/>
      <c r="D10" s="10"/>
      <c r="E10" s="10"/>
      <c r="F10" s="10"/>
      <c r="G10" s="10"/>
      <c r="H10" s="10"/>
      <c r="I10" s="10"/>
      <c r="J10" s="10"/>
      <c r="K10" s="10"/>
      <c r="L10" s="10"/>
    </row>
    <row r="11" spans="1:6" s="1" customFormat="1" ht="27" customHeight="1">
      <c r="A11" s="84"/>
      <c r="B11" s="84"/>
      <c r="C11" s="84"/>
      <c r="D11" s="84"/>
      <c r="E11" s="84"/>
      <c r="F11" s="84"/>
    </row>
  </sheetData>
  <sheetProtection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2022-01-10T02:50:06Z</dcterms:created>
  <dcterms:modified xsi:type="dcterms:W3CDTF">2023-01-04T11:07:45Z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1038561DFC5C4E78AF62869D7E20F686</vt:lpwstr>
  </property>
  <property fmtid="{D5CDD505-2E9C-101B-9397-08002B2CF9AE}" pid="3" name="KSOProductBuildVer">
    <vt:lpwstr>2052-11.1.0.11294</vt:lpwstr>
  </property>
</Properties>
</file>